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EP\TERCER SEMESTRE\PROBABILIDAD Y ESTADISTICA\"/>
    </mc:Choice>
  </mc:AlternateContent>
  <xr:revisionPtr revIDLastSave="0" documentId="13_ncr:1_{42EB9EBA-1166-44FE-AC54-EADC04709D56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Fi-Fr ejemplo" sheetId="1" r:id="rId1"/>
    <sheet name="ITEM 1" sheetId="2" r:id="rId2"/>
    <sheet name="ITEM 2" sheetId="3" r:id="rId3"/>
    <sheet name="ITEM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9" i="4"/>
  <c r="F12" i="4"/>
  <c r="F11" i="4"/>
  <c r="F10" i="4"/>
  <c r="F9" i="4"/>
  <c r="E13" i="4"/>
  <c r="E12" i="4"/>
  <c r="E11" i="4"/>
  <c r="E10" i="4"/>
  <c r="E9" i="4"/>
  <c r="G10" i="3" l="1"/>
  <c r="G11" i="3"/>
  <c r="G12" i="3"/>
  <c r="G9" i="3"/>
  <c r="F12" i="3"/>
  <c r="F11" i="3"/>
  <c r="F10" i="3"/>
  <c r="F9" i="3"/>
  <c r="E13" i="3"/>
  <c r="E12" i="3"/>
  <c r="E11" i="3"/>
  <c r="E10" i="3"/>
  <c r="E9" i="3"/>
  <c r="G12" i="2"/>
  <c r="F12" i="2"/>
  <c r="G11" i="2"/>
  <c r="G10" i="2"/>
  <c r="G9" i="2"/>
  <c r="F11" i="2"/>
  <c r="F10" i="2"/>
  <c r="F9" i="2"/>
  <c r="E13" i="2"/>
  <c r="E12" i="2"/>
  <c r="E11" i="2"/>
  <c r="E10" i="2"/>
  <c r="E9" i="2"/>
  <c r="F7" i="1" l="1"/>
  <c r="F6" i="1"/>
  <c r="F5" i="1"/>
  <c r="F4" i="1"/>
  <c r="F3" i="1"/>
  <c r="F8" i="1" l="1"/>
  <c r="G3" i="1" s="1"/>
  <c r="H3" i="1" s="1"/>
  <c r="G4" i="1" l="1"/>
  <c r="H4" i="1" s="1"/>
  <c r="G5" i="1"/>
  <c r="H5" i="1" s="1"/>
  <c r="G6" i="1"/>
  <c r="H6" i="1" s="1"/>
  <c r="G7" i="1"/>
  <c r="H7" i="1" s="1"/>
</calcChain>
</file>

<file path=xl/sharedStrings.xml><?xml version="1.0" encoding="utf-8"?>
<sst xmlns="http://schemas.openxmlformats.org/spreadsheetml/2006/main" count="88" uniqueCount="29">
  <si>
    <t>¿Cuál es la postura de los docentes respecto a llevar clases virtuales con los alumnos del jardin de niños?</t>
  </si>
  <si>
    <t xml:space="preserve">1-en contra. 2-Bastante en contra. 3-Indiferente. 4-Bastante a favor. 5-A favor. </t>
  </si>
  <si>
    <t>Docente 1</t>
  </si>
  <si>
    <t xml:space="preserve">Docente 2 </t>
  </si>
  <si>
    <t xml:space="preserve">Docente 3 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</si>
  <si>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</si>
  <si>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</si>
  <si>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</si>
  <si>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</si>
  <si>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</si>
  <si>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</si>
  <si>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</si>
  <si>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</si>
  <si>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</si>
  <si>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</si>
  <si>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</si>
  <si>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</si>
  <si>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</si>
  <si>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 xml:space="preserve">Fi </t>
  </si>
  <si>
    <t>Fr</t>
  </si>
  <si>
    <t>Porcentaje</t>
  </si>
  <si>
    <t>Opciones de respuesta</t>
  </si>
  <si>
    <t>Esta de acuerdo con que los padres de familia lograron adaptarse satisfactoriamente a esta nueva modalidad educativa en pro de propiciar un aprendizaje eficiente para sus hijos?</t>
  </si>
  <si>
    <t xml:space="preserve">1-De acuerdo; 2-Muy de acuerdo; 3-En desacuerdo; 4-Muy en desacuerdo. </t>
  </si>
  <si>
    <t xml:space="preserve">Docente 1 </t>
  </si>
  <si>
    <t>Docente 2</t>
  </si>
  <si>
    <t>Docente 3</t>
  </si>
  <si>
    <t>Esta de acuerdo con que la institucion en la que labora le ha brindado el apoyo y las herramientas necesarias para desempeñar adecuadamente su labor como docente durante esta contingencia sanitaria?</t>
  </si>
  <si>
    <t>Esta de acuerdo con que los padres de familia o tutores han mostrado el interes necesario por el desempeño escolar de sus hijos a lo largo de esta situacion sanitaria?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</si>
</sst>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/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43" fontId="0" fillId="4" borderId="1" xfId="1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9" fontId="0" fillId="5" borderId="1" xfId="2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43" fontId="0" fillId="6" borderId="1" xfId="1" applyFont="1" applyFill="1" applyBorder="1"/>
    <xf numFmtId="0" fontId="0" fillId="9" borderId="1" xfId="0" applyFill="1" applyBorder="1"/>
    <xf numFmtId="0" fontId="0" fillId="10" borderId="1" xfId="0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val>
            <c:numRef>
              <c:f>'Fi-Fr ejemplo'!$E$3:$E$7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E-49A7-99A1-B640F402DF0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val>
            <c:numRef>
              <c:f>'Fi-Fr ejemplo'!$F$3:$F$7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E-49A7-99A1-B640F402D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1484680"/>
        <c:axId val="280117232"/>
      </c:barChart>
      <c:catAx>
        <c:axId val="281484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0117232"/>
        <c:crosses val="autoZero"/>
        <c:auto val="1"/>
        <c:lblAlgn val="ctr"/>
        <c:lblOffset val="100"/>
        <c:noMultiLvlLbl val="0"/>
      </c:catAx>
      <c:valAx>
        <c:axId val="2801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484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3'!$D$9:$D$12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2-44BC-B54E-E2080393271D}"/>
            </c:ext>
          </c:extLst>
        </c:ser>
        <c:ser>
          <c:idx val="1"/>
          <c:order val="1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'ITEM 3'!$E$9:$E$12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D2-44BC-B54E-E20803932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3118744"/>
        <c:axId val="403119072"/>
        <c:axId val="0"/>
      </c:bar3DChart>
      <c:catAx>
        <c:axId val="403118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3119072"/>
        <c:crosses val="autoZero"/>
        <c:auto val="1"/>
        <c:lblAlgn val="ctr"/>
        <c:lblOffset val="100"/>
        <c:noMultiLvlLbl val="0"/>
      </c:catAx>
      <c:valAx>
        <c:axId val="40311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311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'ITEM 3'!$D$9:$D$12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1-450C-BED6-38B7A279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86064"/>
        <c:axId val="370195576"/>
      </c:lineChart>
      <c:catAx>
        <c:axId val="37018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0195576"/>
        <c:crosses val="autoZero"/>
        <c:auto val="1"/>
        <c:lblAlgn val="ctr"/>
        <c:lblOffset val="100"/>
        <c:noMultiLvlLbl val="0"/>
      </c:catAx>
      <c:valAx>
        <c:axId val="37019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018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porcentajes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3'!$D$9:$D$12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6-409F-AB64-474B0D28418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3'!$G$9:$G$12</c:f>
              <c:numCache>
                <c:formatCode>0%</c:formatCode>
                <c:ptCount val="4"/>
                <c:pt idx="0">
                  <c:v>0.4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6-409F-AB64-474B0D28418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xVal>
            <c:numRef>
              <c:f>'Fi-Fr ejemplo'!$E$3:$E$7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'Fi-Fr ejemplo'!$G$3:$G$7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FD-4063-B6BE-C96F212BD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212632"/>
        <c:axId val="225556112"/>
      </c:scatterChart>
      <c:valAx>
        <c:axId val="28221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5556112"/>
        <c:crosses val="autoZero"/>
        <c:crossBetween val="midCat"/>
      </c:valAx>
      <c:valAx>
        <c:axId val="2255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212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porcentaje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FAB-43A1-8C96-227EEED8D5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FAB-43A1-8C96-227EEED8D5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FAB-43A1-8C96-227EEED8D5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FAB-43A1-8C96-227EEED8D5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FAB-43A1-8C96-227EEED8D5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'Fi-Fr ejemplo'!$E$3:$E$7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9-424B-A32D-4CF27B0C36A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FAB-43A1-8C96-227EEED8D5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FAB-43A1-8C96-227EEED8D5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FAB-43A1-8C96-227EEED8D5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BFAB-43A1-8C96-227EEED8D5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BFAB-43A1-8C96-227EEED8D5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'Fi-Fr ejemplo'!$H$3:$H$7</c:f>
              <c:numCache>
                <c:formatCode>0%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9-424B-A32D-4CF27B0C36A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'ITEM 1'!$D$9:$D$12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2-4AE2-8C48-0000CC33EF56}"/>
            </c:ext>
          </c:extLst>
        </c:ser>
        <c:ser>
          <c:idx val="1"/>
          <c:order val="1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'ITEM 1'!$E$9:$E$12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2-4AE2-8C48-0000CC33EF5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5000008"/>
        <c:axId val="218232352"/>
      </c:barChart>
      <c:catAx>
        <c:axId val="285000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232352"/>
        <c:crosses val="autoZero"/>
        <c:auto val="1"/>
        <c:lblAlgn val="ctr"/>
        <c:lblOffset val="100"/>
        <c:noMultiLvlLbl val="0"/>
      </c:catAx>
      <c:valAx>
        <c:axId val="218232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8500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'ITEM 1'!$D$9:$D$12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'ITEM 1'!$F$9:$F$12</c:f>
              <c:numCache>
                <c:formatCode>_(* #,##0.00_);_(* \(#,##0.00\);_(* "-"??_);_(@_)</c:formatCode>
                <c:ptCount val="4"/>
                <c:pt idx="0">
                  <c:v>0.4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7-4872-AC37-60C162881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38784"/>
        <c:axId val="383339112"/>
      </c:lineChart>
      <c:catAx>
        <c:axId val="38333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39112"/>
        <c:crosses val="autoZero"/>
        <c:auto val="1"/>
        <c:lblAlgn val="ctr"/>
        <c:lblOffset val="100"/>
        <c:noMultiLvlLbl val="0"/>
      </c:catAx>
      <c:valAx>
        <c:axId val="38333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3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y porcentajes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1'!$D$9:$D$12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E-4EBA-A812-093994D205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'ITEM 1'!$G$9:$G$12</c:f>
              <c:numCache>
                <c:formatCode>0%</c:formatCode>
                <c:ptCount val="4"/>
                <c:pt idx="0">
                  <c:v>0.4</c:v>
                </c:pt>
                <c:pt idx="1">
                  <c:v>0.26666666666666666</c:v>
                </c:pt>
                <c:pt idx="2">
                  <c:v>0.2</c:v>
                </c:pt>
                <c:pt idx="3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E-4EBA-A812-093994D2053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'ITEM 2'!$D$9:$D$12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'ITEM 2'!$E$9:$E$12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E-4668-A725-A0EFC6DE0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330584"/>
        <c:axId val="383335176"/>
      </c:barChart>
      <c:catAx>
        <c:axId val="38333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35176"/>
        <c:crosses val="autoZero"/>
        <c:auto val="1"/>
        <c:lblAlgn val="ctr"/>
        <c:lblOffset val="100"/>
        <c:noMultiLvlLbl val="0"/>
      </c:catAx>
      <c:valAx>
        <c:axId val="38333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30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'ITEM 2'!$D$9:$D$12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'ITEM 2'!$F$9:$F$12</c:f>
              <c:numCache>
                <c:formatCode>_(* #,##0.00_);_(* \(#,##0.00\);_(* "-"??_);_(@_)</c:formatCode>
                <c:ptCount val="4"/>
                <c:pt idx="0">
                  <c:v>0.33333333333333331</c:v>
                </c:pt>
                <c:pt idx="1">
                  <c:v>0.33333333333333331</c:v>
                </c:pt>
                <c:pt idx="2">
                  <c:v>0.2</c:v>
                </c:pt>
                <c:pt idx="3">
                  <c:v>0.13333333333333333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5D-49D9-8DA0-8850AA691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42720"/>
        <c:axId val="383333208"/>
      </c:scatterChart>
      <c:valAx>
        <c:axId val="38334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33208"/>
        <c:crosses val="autoZero"/>
        <c:crossBetween val="midCat"/>
      </c:valAx>
      <c:valAx>
        <c:axId val="38333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4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y porcentajes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'ITEM 2'!$D$9:$D$12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'ITEM 2'!$G$9:$G$12</c:f>
              <c:numCache>
                <c:formatCode>0%</c:formatCode>
                <c:ptCount val="4"/>
                <c:pt idx="0">
                  <c:v>0.33333333333333331</c:v>
                </c:pt>
                <c:pt idx="1">
                  <c:v>0.33333333333333331</c:v>
                </c:pt>
                <c:pt idx="2">
                  <c:v>0.2</c:v>
                </c:pt>
                <c:pt idx="3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3-40F8-A3BE-486469DCB7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8</xdr:row>
      <xdr:rowOff>80962</xdr:rowOff>
    </xdr:from>
    <xdr:to>
      <xdr:col>9</xdr:col>
      <xdr:colOff>28575</xdr:colOff>
      <xdr:row>22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80643C-879C-4CEE-B9A2-DD45E627D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23</xdr:row>
      <xdr:rowOff>90487</xdr:rowOff>
    </xdr:from>
    <xdr:to>
      <xdr:col>9</xdr:col>
      <xdr:colOff>47625</xdr:colOff>
      <xdr:row>37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9DD519-CC71-4A70-A5C3-E6761F8CF3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166007</xdr:colOff>
      <xdr:row>23</xdr:row>
      <xdr:rowOff>105455</xdr:rowOff>
    </xdr:from>
    <xdr:to>
      <xdr:col>16</xdr:col>
      <xdr:colOff>470807</xdr:colOff>
      <xdr:row>37</xdr:row>
      <xdr:rowOff>181655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FEBA3EA-8F79-47B0-AADD-28CAC6637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6</xdr:col>
      <xdr:colOff>57150</xdr:colOff>
      <xdr:row>4</xdr:row>
      <xdr:rowOff>167351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862" t="39067" r="14630" b="40358"/>
        <a:stretch/>
      </xdr:blipFill>
      <xdr:spPr>
        <a:xfrm>
          <a:off x="19051" y="0"/>
          <a:ext cx="5905499" cy="929351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</xdr:row>
      <xdr:rowOff>4762</xdr:rowOff>
    </xdr:from>
    <xdr:to>
      <xdr:col>3</xdr:col>
      <xdr:colOff>685800</xdr:colOff>
      <xdr:row>39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9C234B-28E7-4257-AF98-0A25F7776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714375</xdr:colOff>
      <xdr:row>25</xdr:row>
      <xdr:rowOff>14287</xdr:rowOff>
    </xdr:from>
    <xdr:to>
      <xdr:col>11</xdr:col>
      <xdr:colOff>95250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AD4AE8A-9436-475E-8144-58A5EE9C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171450</xdr:colOff>
      <xdr:row>25</xdr:row>
      <xdr:rowOff>4762</xdr:rowOff>
    </xdr:from>
    <xdr:to>
      <xdr:col>18</xdr:col>
      <xdr:colOff>476250</xdr:colOff>
      <xdr:row>39</xdr:row>
      <xdr:rowOff>80962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5F728EE-4B4B-4496-8DA7-14800665D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323849</xdr:colOff>
      <xdr:row>4</xdr:row>
      <xdr:rowOff>167351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862" t="39067" r="14630" b="40358"/>
        <a:stretch/>
      </xdr:blipFill>
      <xdr:spPr>
        <a:xfrm>
          <a:off x="0" y="0"/>
          <a:ext cx="5905499" cy="9293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23812</xdr:rowOff>
    </xdr:from>
    <xdr:to>
      <xdr:col>4</xdr:col>
      <xdr:colOff>209550</xdr:colOff>
      <xdr:row>38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06C187-EAB4-4B4F-920B-0951111CD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280987</xdr:colOff>
      <xdr:row>24</xdr:row>
      <xdr:rowOff>14287</xdr:rowOff>
    </xdr:from>
    <xdr:to>
      <xdr:col>11</xdr:col>
      <xdr:colOff>471487</xdr:colOff>
      <xdr:row>38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FA6448-A353-49E7-B52E-F209A125C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547687</xdr:colOff>
      <xdr:row>24</xdr:row>
      <xdr:rowOff>14287</xdr:rowOff>
    </xdr:from>
    <xdr:to>
      <xdr:col>19</xdr:col>
      <xdr:colOff>242887</xdr:colOff>
      <xdr:row>38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E2F6FF4-4F6A-4299-B983-6ECF314EE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571499</xdr:colOff>
      <xdr:row>4</xdr:row>
      <xdr:rowOff>167351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862" t="39067" r="14630" b="40358"/>
        <a:stretch/>
      </xdr:blipFill>
      <xdr:spPr>
        <a:xfrm>
          <a:off x="0" y="0"/>
          <a:ext cx="5905499" cy="9293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176212</xdr:rowOff>
    </xdr:from>
    <xdr:to>
      <xdr:col>4</xdr:col>
      <xdr:colOff>0</xdr:colOff>
      <xdr:row>38</xdr:row>
      <xdr:rowOff>61912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710B1D-1034-4929-933C-20016B26FB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100012</xdr:colOff>
      <xdr:row>23</xdr:row>
      <xdr:rowOff>166687</xdr:rowOff>
    </xdr:from>
    <xdr:to>
      <xdr:col>10</xdr:col>
      <xdr:colOff>100012</xdr:colOff>
      <xdr:row>38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0B9E51-2CD1-4450-A143-F6C351432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204787</xdr:colOff>
      <xdr:row>23</xdr:row>
      <xdr:rowOff>176212</xdr:rowOff>
    </xdr:from>
    <xdr:to>
      <xdr:col>16</xdr:col>
      <xdr:colOff>204787</xdr:colOff>
      <xdr:row>38</xdr:row>
      <xdr:rowOff>61912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1E13D90-3746-45D2-8F4D-B98BBFFD2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opLeftCell="B1" zoomScaleNormal="100" workbookViewId="0">
      <selection activeCell="J8" sqref="J8"/>
    </sheetView>
  </sheetViews>
  <sheetFormatPr baseColWidth="10" defaultColWidth="9.140625" defaultRowHeight="15" x14ac:dyDescent="0.25"/>
  <cols>
    <col min="1" max="1" width="94.5703125" customWidth="1"/>
    <col min="2" max="2" width="15.85546875" customWidth="1"/>
    <col min="4" max="4" width="4.5703125" customWidth="1"/>
    <col min="5" max="5" width="28" customWidth="1"/>
    <col min="8" max="8" width="14.28515625" customWidth="1"/>
  </cols>
  <sheetData>
    <row r="1" spans="1:8" ht="16.5" customHeight="1" x14ac:dyDescent="0.25">
      <c r="A1" s="1" t="s">
        <v>0</v>
      </c>
      <c r="B1" s="1" t="s">
        <v>17</v>
      </c>
      <c r="E1" s="3" t="s">
        <v>21</v>
      </c>
      <c r="F1" s="5" t="s">
        <v>18</v>
      </c>
      <c r="G1" s="7" t="s">
        <v>19</v>
      </c>
      <c r="H1" s="10" t="s">
        <v>20</v>
      </c>
    </row>
    <row r="2" spans="1:8" x14ac:dyDescent="0.25">
      <c r="A2" s="2" t="s">
        <v>1</v>
      </c>
      <c r="E2" s="4"/>
      <c r="F2" s="6"/>
      <c r="G2" s="8"/>
      <c r="H2" s="11"/>
    </row>
    <row r="3" spans="1:8" x14ac:dyDescent="0.25">
      <c r="A3" t="s">
        <v>2</v>
      </c>
      <c r="B3">
        <v>1</v>
      </c>
      <c r="E3" s="4">
        <v>1</v>
      </c>
      <c r="F3" s="6">
        <f>COUNTIF(B3:B17,E3)</f>
        <v>4</v>
      </c>
      <c r="G3" s="9">
        <f>F3/F8</f>
        <v>0.26666666666666666</v>
      </c>
      <c r="H3" s="12">
        <f>G3</f>
        <v>0.26666666666666666</v>
      </c>
    </row>
    <row r="4" spans="1:8" x14ac:dyDescent="0.25">
      <c r="A4" t="s">
        <v>3</v>
      </c>
      <c r="B4">
        <v>3</v>
      </c>
      <c r="E4" s="4">
        <v>2</v>
      </c>
      <c r="F4" s="6">
        <f>COUNTIF(B3:B17,E4)</f>
        <v>2</v>
      </c>
      <c r="G4" s="9">
        <f>F4/F8</f>
        <v>0.13333333333333333</v>
      </c>
      <c r="H4" s="12">
        <f t="shared" ref="H4:H7" si="0">G4</f>
        <v>0.13333333333333333</v>
      </c>
    </row>
    <row r="5" spans="1:8" x14ac:dyDescent="0.25">
      <c r="A5" t="s">
        <v>4</v>
      </c>
      <c r="B5">
        <v>4</v>
      </c>
      <c r="E5" s="4">
        <v>3</v>
      </c>
      <c r="F5" s="6">
        <f>COUNTIF(B3:B17,E5)</f>
        <v>3</v>
      </c>
      <c r="G5" s="9">
        <f>F5/F8</f>
        <v>0.2</v>
      </c>
      <c r="H5" s="12">
        <f t="shared" si="0"/>
        <v>0.2</v>
      </c>
    </row>
    <row r="6" spans="1:8" x14ac:dyDescent="0.25">
      <c r="A6" t="s">
        <v>5</v>
      </c>
      <c r="B6">
        <v>5</v>
      </c>
      <c r="E6" s="4">
        <v>4</v>
      </c>
      <c r="F6" s="6">
        <f>COUNTIF(B3:B17,E6)</f>
        <v>3</v>
      </c>
      <c r="G6" s="9">
        <f>F6/F8</f>
        <v>0.2</v>
      </c>
      <c r="H6" s="12">
        <f t="shared" si="0"/>
        <v>0.2</v>
      </c>
    </row>
    <row r="7" spans="1:8" x14ac:dyDescent="0.25">
      <c r="A7" t="s">
        <v>6</v>
      </c>
      <c r="B7">
        <v>2</v>
      </c>
      <c r="E7" s="4">
        <v>5</v>
      </c>
      <c r="F7" s="6">
        <f>COUNTIF(B3:B17,E7)</f>
        <v>3</v>
      </c>
      <c r="G7" s="9">
        <f>F7/F8</f>
        <v>0.2</v>
      </c>
      <c r="H7" s="12">
        <f t="shared" si="0"/>
        <v>0.2</v>
      </c>
    </row>
    <row r="8" spans="1:8" x14ac:dyDescent="0.25">
      <c r="A8" t="s">
        <v>7</v>
      </c>
      <c r="B8">
        <v>1</v>
      </c>
      <c r="F8" s="2">
        <f>SUM(F3:F7)</f>
        <v>15</v>
      </c>
    </row>
    <row r="9" spans="1:8" x14ac:dyDescent="0.25">
      <c r="A9" t="s">
        <v>8</v>
      </c>
      <c r="B9">
        <v>3</v>
      </c>
    </row>
    <row r="10" spans="1:8" x14ac:dyDescent="0.25">
      <c r="A10" t="s">
        <v>9</v>
      </c>
      <c r="B10">
        <v>3</v>
      </c>
    </row>
    <row r="11" spans="1:8" x14ac:dyDescent="0.25">
      <c r="A11" t="s">
        <v>10</v>
      </c>
      <c r="B11">
        <v>2</v>
      </c>
    </row>
    <row r="12" spans="1:8" x14ac:dyDescent="0.25">
      <c r="A12" t="s">
        <v>11</v>
      </c>
      <c r="B12">
        <v>5</v>
      </c>
    </row>
    <row r="13" spans="1:8" x14ac:dyDescent="0.25">
      <c r="A13" t="s">
        <v>12</v>
      </c>
      <c r="B13">
        <v>4</v>
      </c>
    </row>
    <row r="14" spans="1:8" x14ac:dyDescent="0.25">
      <c r="A14" t="s">
        <v>13</v>
      </c>
      <c r="B14">
        <v>4</v>
      </c>
    </row>
    <row r="15" spans="1:8" x14ac:dyDescent="0.25">
      <c r="A15" t="s">
        <v>14</v>
      </c>
      <c r="B15">
        <v>1</v>
      </c>
    </row>
    <row r="16" spans="1:8" x14ac:dyDescent="0.25">
      <c r="A16" t="s">
        <v>15</v>
      </c>
      <c r="B16">
        <v>1</v>
      </c>
    </row>
    <row r="17" spans="1:2" x14ac:dyDescent="0.25">
      <c r="A17" t="s">
        <v>16</v>
      </c>
      <c r="B17">
        <v>5</v>
      </c>
    </row>
  </sheetData>
  <sortState xmlns:xlrd2="http://schemas.microsoft.com/office/spreadsheetml/2017/richdata2" ref="E3:E7">
    <sortCondition ref="E3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R23"/>
  <sheetViews>
    <sheetView topLeftCell="A12" workbookViewId="0">
      <selection activeCell="I12" sqref="I12"/>
    </sheetView>
  </sheetViews>
  <sheetFormatPr baseColWidth="10" defaultColWidth="9.140625" defaultRowHeight="15" x14ac:dyDescent="0.25"/>
  <cols>
    <col min="1" max="1" width="37.85546875" customWidth="1"/>
    <col min="3" max="3" width="11.5703125" customWidth="1"/>
    <col min="4" max="4" width="11.140625" customWidth="1"/>
    <col min="7" max="7" width="11.85546875" customWidth="1"/>
  </cols>
  <sheetData>
    <row r="6" spans="1:18" x14ac:dyDescent="0.25">
      <c r="A6" s="13"/>
    </row>
    <row r="7" spans="1:18" ht="75" x14ac:dyDescent="0.25">
      <c r="A7" s="14" t="s">
        <v>22</v>
      </c>
      <c r="B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60" x14ac:dyDescent="0.25">
      <c r="A8" s="15" t="s">
        <v>23</v>
      </c>
      <c r="B8" s="13"/>
      <c r="C8" s="16" t="s">
        <v>17</v>
      </c>
      <c r="D8" s="19" t="s">
        <v>21</v>
      </c>
      <c r="E8" s="5" t="s">
        <v>18</v>
      </c>
      <c r="F8" s="7" t="s">
        <v>19</v>
      </c>
      <c r="G8" s="17" t="s">
        <v>20</v>
      </c>
    </row>
    <row r="9" spans="1:18" x14ac:dyDescent="0.25">
      <c r="A9" t="s">
        <v>24</v>
      </c>
      <c r="C9">
        <v>1</v>
      </c>
      <c r="D9" s="25">
        <v>1</v>
      </c>
      <c r="E9" s="6">
        <f>COUNTIF(C9:C23,D9)</f>
        <v>6</v>
      </c>
      <c r="F9" s="9">
        <f>E9/E13</f>
        <v>0.4</v>
      </c>
      <c r="G9" s="12">
        <f>F9</f>
        <v>0.4</v>
      </c>
    </row>
    <row r="10" spans="1:18" x14ac:dyDescent="0.25">
      <c r="A10" t="s">
        <v>25</v>
      </c>
      <c r="C10">
        <v>2</v>
      </c>
      <c r="D10" s="25">
        <v>2</v>
      </c>
      <c r="E10" s="6">
        <f>COUNTIF(C9:C23,D10)</f>
        <v>4</v>
      </c>
      <c r="F10" s="9">
        <f>E10/E13</f>
        <v>0.26666666666666666</v>
      </c>
      <c r="G10" s="12">
        <f>F10</f>
        <v>0.26666666666666666</v>
      </c>
    </row>
    <row r="11" spans="1:18" x14ac:dyDescent="0.25">
      <c r="A11" t="s">
        <v>26</v>
      </c>
      <c r="C11">
        <v>3</v>
      </c>
      <c r="D11" s="25">
        <v>3</v>
      </c>
      <c r="E11" s="6">
        <f>COUNTIF(C9:C23,D11)</f>
        <v>3</v>
      </c>
      <c r="F11" s="9">
        <f>E11/E13</f>
        <v>0.2</v>
      </c>
      <c r="G11" s="12">
        <f>F11</f>
        <v>0.2</v>
      </c>
    </row>
    <row r="12" spans="1:18" x14ac:dyDescent="0.25">
      <c r="A12" t="s">
        <v>5</v>
      </c>
      <c r="C12">
        <v>2</v>
      </c>
      <c r="D12" s="25">
        <v>4</v>
      </c>
      <c r="E12" s="6">
        <f>COUNTIF(C9:C23,D12)</f>
        <v>2</v>
      </c>
      <c r="F12" s="9">
        <f>E12/E13</f>
        <v>0.13333333333333333</v>
      </c>
      <c r="G12" s="12">
        <f>F12</f>
        <v>0.13333333333333333</v>
      </c>
    </row>
    <row r="13" spans="1:18" x14ac:dyDescent="0.25">
      <c r="A13" t="s">
        <v>6</v>
      </c>
      <c r="C13">
        <v>3</v>
      </c>
      <c r="D13" s="25"/>
      <c r="E13" s="6">
        <f>SUM(E9:E12)</f>
        <v>15</v>
      </c>
      <c r="F13" s="8"/>
      <c r="G13" s="11"/>
    </row>
    <row r="14" spans="1:18" x14ac:dyDescent="0.25">
      <c r="A14" t="s">
        <v>7</v>
      </c>
      <c r="C14">
        <v>4</v>
      </c>
    </row>
    <row r="15" spans="1:18" x14ac:dyDescent="0.25">
      <c r="A15" t="s">
        <v>8</v>
      </c>
      <c r="C15">
        <v>1</v>
      </c>
    </row>
    <row r="16" spans="1:18" x14ac:dyDescent="0.25">
      <c r="A16" t="s">
        <v>9</v>
      </c>
      <c r="C16">
        <v>1</v>
      </c>
    </row>
    <row r="17" spans="1:3" x14ac:dyDescent="0.25">
      <c r="A17" t="s">
        <v>10</v>
      </c>
      <c r="C17">
        <v>3</v>
      </c>
    </row>
    <row r="18" spans="1:3" x14ac:dyDescent="0.25">
      <c r="A18" t="s">
        <v>11</v>
      </c>
      <c r="C18">
        <v>2</v>
      </c>
    </row>
    <row r="19" spans="1:3" x14ac:dyDescent="0.25">
      <c r="A19" t="s">
        <v>12</v>
      </c>
      <c r="C19">
        <v>4</v>
      </c>
    </row>
    <row r="20" spans="1:3" x14ac:dyDescent="0.25">
      <c r="A20" t="s">
        <v>13</v>
      </c>
      <c r="C20">
        <v>1</v>
      </c>
    </row>
    <row r="21" spans="1:3" x14ac:dyDescent="0.25">
      <c r="A21" t="s">
        <v>14</v>
      </c>
      <c r="C21">
        <v>2</v>
      </c>
    </row>
    <row r="22" spans="1:3" x14ac:dyDescent="0.25">
      <c r="A22" t="s">
        <v>15</v>
      </c>
      <c r="C22">
        <v>1</v>
      </c>
    </row>
    <row r="23" spans="1:3" x14ac:dyDescent="0.25">
      <c r="A23" t="s">
        <v>16</v>
      </c>
      <c r="C23">
        <v>1</v>
      </c>
    </row>
  </sheetData>
  <sortState xmlns:xlrd2="http://schemas.microsoft.com/office/spreadsheetml/2017/richdata2" ref="D9:D12">
    <sortCondition ref="D9"/>
  </sortState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G23"/>
  <sheetViews>
    <sheetView topLeftCell="A6" workbookViewId="0">
      <selection activeCell="F10" sqref="F10"/>
    </sheetView>
  </sheetViews>
  <sheetFormatPr baseColWidth="10" defaultColWidth="9.140625" defaultRowHeight="15" x14ac:dyDescent="0.25"/>
  <cols>
    <col min="1" max="1" width="35" customWidth="1"/>
    <col min="3" max="3" width="10.85546875" customWidth="1"/>
    <col min="4" max="4" width="10.42578125" customWidth="1"/>
    <col min="7" max="7" width="10.85546875" customWidth="1"/>
  </cols>
  <sheetData>
    <row r="7" spans="1:7" ht="90" x14ac:dyDescent="0.25">
      <c r="A7" s="13" t="s">
        <v>27</v>
      </c>
    </row>
    <row r="8" spans="1:7" ht="45" x14ac:dyDescent="0.25">
      <c r="A8" s="18" t="s">
        <v>23</v>
      </c>
      <c r="C8" s="16" t="s">
        <v>17</v>
      </c>
      <c r="D8" s="20" t="s">
        <v>21</v>
      </c>
      <c r="E8" s="21" t="s">
        <v>18</v>
      </c>
      <c r="F8" s="22" t="s">
        <v>19</v>
      </c>
      <c r="G8" s="17" t="s">
        <v>20</v>
      </c>
    </row>
    <row r="9" spans="1:7" x14ac:dyDescent="0.25">
      <c r="A9" t="s">
        <v>2</v>
      </c>
      <c r="C9">
        <v>1</v>
      </c>
      <c r="D9" s="26">
        <v>1</v>
      </c>
      <c r="E9" s="27">
        <f>COUNTIF(C9:C23,D9)</f>
        <v>5</v>
      </c>
      <c r="F9" s="28">
        <f>E9/E13</f>
        <v>0.33333333333333331</v>
      </c>
      <c r="G9" s="12">
        <f>F9</f>
        <v>0.33333333333333331</v>
      </c>
    </row>
    <row r="10" spans="1:7" x14ac:dyDescent="0.25">
      <c r="A10" t="s">
        <v>25</v>
      </c>
      <c r="C10">
        <v>1</v>
      </c>
      <c r="D10" s="26">
        <v>2</v>
      </c>
      <c r="E10" s="27">
        <f>COUNTIF(C9:C23,D10)</f>
        <v>5</v>
      </c>
      <c r="F10" s="28">
        <f>E10/E13</f>
        <v>0.33333333333333331</v>
      </c>
      <c r="G10" s="12">
        <f t="shared" ref="G10:G12" si="0">F10</f>
        <v>0.33333333333333331</v>
      </c>
    </row>
    <row r="11" spans="1:7" x14ac:dyDescent="0.25">
      <c r="A11" t="s">
        <v>26</v>
      </c>
      <c r="C11">
        <v>2</v>
      </c>
      <c r="D11" s="26">
        <v>3</v>
      </c>
      <c r="E11" s="27">
        <f>COUNTIF(C9:C23,D11)</f>
        <v>3</v>
      </c>
      <c r="F11" s="28">
        <f>E11/E13</f>
        <v>0.2</v>
      </c>
      <c r="G11" s="12">
        <f t="shared" si="0"/>
        <v>0.2</v>
      </c>
    </row>
    <row r="12" spans="1:7" x14ac:dyDescent="0.25">
      <c r="A12" t="s">
        <v>5</v>
      </c>
      <c r="C12">
        <v>3</v>
      </c>
      <c r="D12" s="26">
        <v>4</v>
      </c>
      <c r="E12" s="27">
        <f>COUNTIF(C9:C23,D12)</f>
        <v>2</v>
      </c>
      <c r="F12" s="28">
        <f>E12/E13</f>
        <v>0.13333333333333333</v>
      </c>
      <c r="G12" s="12">
        <f t="shared" si="0"/>
        <v>0.13333333333333333</v>
      </c>
    </row>
    <row r="13" spans="1:7" x14ac:dyDescent="0.25">
      <c r="A13" t="s">
        <v>6</v>
      </c>
      <c r="C13">
        <v>4</v>
      </c>
      <c r="D13" s="26"/>
      <c r="E13" s="27">
        <f>SUM(E9:E12)</f>
        <v>15</v>
      </c>
      <c r="F13" s="25"/>
      <c r="G13" s="11"/>
    </row>
    <row r="14" spans="1:7" x14ac:dyDescent="0.25">
      <c r="A14" t="s">
        <v>7</v>
      </c>
      <c r="C14">
        <v>2</v>
      </c>
    </row>
    <row r="15" spans="1:7" x14ac:dyDescent="0.25">
      <c r="A15" t="s">
        <v>8</v>
      </c>
      <c r="C15">
        <v>2</v>
      </c>
    </row>
    <row r="16" spans="1:7" x14ac:dyDescent="0.25">
      <c r="A16" t="s">
        <v>9</v>
      </c>
      <c r="C16">
        <v>1</v>
      </c>
    </row>
    <row r="17" spans="1:3" x14ac:dyDescent="0.25">
      <c r="A17" t="s">
        <v>10</v>
      </c>
      <c r="C17">
        <v>4</v>
      </c>
    </row>
    <row r="18" spans="1:3" x14ac:dyDescent="0.25">
      <c r="A18" t="s">
        <v>11</v>
      </c>
      <c r="C18">
        <v>3</v>
      </c>
    </row>
    <row r="19" spans="1:3" x14ac:dyDescent="0.25">
      <c r="A19" t="s">
        <v>12</v>
      </c>
      <c r="C19">
        <v>3</v>
      </c>
    </row>
    <row r="20" spans="1:3" x14ac:dyDescent="0.25">
      <c r="A20" t="s">
        <v>13</v>
      </c>
      <c r="C20">
        <v>2</v>
      </c>
    </row>
    <row r="21" spans="1:3" x14ac:dyDescent="0.25">
      <c r="A21" t="s">
        <v>14</v>
      </c>
      <c r="C21">
        <v>2</v>
      </c>
    </row>
    <row r="22" spans="1:3" x14ac:dyDescent="0.25">
      <c r="A22" t="s">
        <v>15</v>
      </c>
      <c r="C22">
        <v>1</v>
      </c>
    </row>
    <row r="23" spans="1:3" x14ac:dyDescent="0.25">
      <c r="A23" t="s">
        <v>16</v>
      </c>
      <c r="C23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G23"/>
  <sheetViews>
    <sheetView tabSelected="1" workbookViewId="0">
      <selection activeCell="O24" sqref="O24"/>
    </sheetView>
  </sheetViews>
  <sheetFormatPr baseColWidth="10" defaultRowHeight="15" x14ac:dyDescent="0.25"/>
  <cols>
    <col min="1" max="1" width="34.28515625" customWidth="1"/>
  </cols>
  <sheetData>
    <row r="7" spans="1:7" ht="75" x14ac:dyDescent="0.25">
      <c r="A7" s="14" t="s">
        <v>28</v>
      </c>
    </row>
    <row r="8" spans="1:7" ht="45" x14ac:dyDescent="0.25">
      <c r="A8" s="18" t="s">
        <v>23</v>
      </c>
      <c r="C8" s="16" t="s">
        <v>17</v>
      </c>
      <c r="D8" s="23" t="s">
        <v>21</v>
      </c>
      <c r="E8" s="24" t="s">
        <v>18</v>
      </c>
      <c r="F8" s="22" t="s">
        <v>19</v>
      </c>
      <c r="G8" s="17" t="s">
        <v>20</v>
      </c>
    </row>
    <row r="9" spans="1:7" x14ac:dyDescent="0.25">
      <c r="A9" t="s">
        <v>24</v>
      </c>
      <c r="C9">
        <v>3</v>
      </c>
      <c r="D9" s="29">
        <v>1</v>
      </c>
      <c r="E9" s="30">
        <f>COUNTIF(C9:C23,D9)</f>
        <v>6</v>
      </c>
      <c r="F9" s="28">
        <f>E9/E13</f>
        <v>0.4</v>
      </c>
      <c r="G9" s="12">
        <f>F9</f>
        <v>0.4</v>
      </c>
    </row>
    <row r="10" spans="1:7" x14ac:dyDescent="0.25">
      <c r="A10" t="s">
        <v>25</v>
      </c>
      <c r="C10">
        <v>3</v>
      </c>
      <c r="D10" s="29">
        <v>2</v>
      </c>
      <c r="E10" s="30">
        <f>COUNTIF(C9:C23,D10)</f>
        <v>2</v>
      </c>
      <c r="F10" s="28">
        <f>E10/E13</f>
        <v>0.13333333333333333</v>
      </c>
      <c r="G10" s="12">
        <f t="shared" ref="G10:G12" si="0">F10</f>
        <v>0.13333333333333333</v>
      </c>
    </row>
    <row r="11" spans="1:7" x14ac:dyDescent="0.25">
      <c r="A11" t="s">
        <v>26</v>
      </c>
      <c r="C11">
        <v>1</v>
      </c>
      <c r="D11" s="29">
        <v>3</v>
      </c>
      <c r="E11" s="30">
        <f>COUNTIF(C9:C23,D11)</f>
        <v>4</v>
      </c>
      <c r="F11" s="28">
        <f>E11/E13</f>
        <v>0.26666666666666666</v>
      </c>
      <c r="G11" s="12">
        <f t="shared" si="0"/>
        <v>0.26666666666666666</v>
      </c>
    </row>
    <row r="12" spans="1:7" x14ac:dyDescent="0.25">
      <c r="A12" t="s">
        <v>5</v>
      </c>
      <c r="C12">
        <v>4</v>
      </c>
      <c r="D12" s="29">
        <v>4</v>
      </c>
      <c r="E12" s="30">
        <f>COUNTIF(C9:C23,D12)</f>
        <v>3</v>
      </c>
      <c r="F12" s="28">
        <f>E12/E13</f>
        <v>0.2</v>
      </c>
      <c r="G12" s="12">
        <f t="shared" si="0"/>
        <v>0.2</v>
      </c>
    </row>
    <row r="13" spans="1:7" x14ac:dyDescent="0.25">
      <c r="A13" t="s">
        <v>6</v>
      </c>
      <c r="C13">
        <v>4</v>
      </c>
      <c r="E13">
        <f>SUM(E9:E12)</f>
        <v>15</v>
      </c>
    </row>
    <row r="14" spans="1:7" x14ac:dyDescent="0.25">
      <c r="A14" t="s">
        <v>7</v>
      </c>
      <c r="C14">
        <v>1</v>
      </c>
    </row>
    <row r="15" spans="1:7" x14ac:dyDescent="0.25">
      <c r="A15" t="s">
        <v>8</v>
      </c>
      <c r="C15">
        <v>1</v>
      </c>
    </row>
    <row r="16" spans="1:7" x14ac:dyDescent="0.25">
      <c r="A16" t="s">
        <v>9</v>
      </c>
      <c r="C16">
        <v>3</v>
      </c>
    </row>
    <row r="17" spans="1:3" x14ac:dyDescent="0.25">
      <c r="A17" t="s">
        <v>10</v>
      </c>
      <c r="C17">
        <v>1</v>
      </c>
    </row>
    <row r="18" spans="1:3" x14ac:dyDescent="0.25">
      <c r="A18" t="s">
        <v>11</v>
      </c>
      <c r="C18">
        <v>4</v>
      </c>
    </row>
    <row r="19" spans="1:3" x14ac:dyDescent="0.25">
      <c r="A19" t="s">
        <v>12</v>
      </c>
      <c r="C19">
        <v>2</v>
      </c>
    </row>
    <row r="20" spans="1:3" x14ac:dyDescent="0.25">
      <c r="A20" t="s">
        <v>13</v>
      </c>
      <c r="C20">
        <v>2</v>
      </c>
    </row>
    <row r="21" spans="1:3" x14ac:dyDescent="0.25">
      <c r="A21" t="s">
        <v>14</v>
      </c>
      <c r="C21">
        <v>3</v>
      </c>
    </row>
    <row r="22" spans="1:3" x14ac:dyDescent="0.25">
      <c r="A22" t="s">
        <v>15</v>
      </c>
      <c r="C22">
        <v>1</v>
      </c>
    </row>
    <row r="23" spans="1:3" x14ac:dyDescent="0.25">
      <c r="A23" t="s">
        <v>16</v>
      </c>
      <c r="C23">
        <v>1</v>
      </c>
    </row>
  </sheetData>
  <sortState xmlns:xlrd2="http://schemas.microsoft.com/office/spreadsheetml/2017/richdata2" ref="D9:D12">
    <sortCondition ref="D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Fi-Fr ejemplo</vt:lpstr>
      <vt:lpstr>ITEM 1</vt:lpstr>
      <vt:lpstr>ITEM 2</vt:lpstr>
      <vt:lpstr>ITEM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2021-08-27T16:02:28Z</dcterms:created>
  <dcterms:modified xsi:type="dcterms:W3CDTF">2021-09-02T16:03:15Z</dcterms:modified>
</cp:coreProperties>
</file>