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C342368-6682-475F-B996-E227CAAB6AC2}" xr6:coauthVersionLast="47" xr6:coauthVersionMax="47" xr10:uidLastSave="{00000000-0000-0000-0000-000000000000}"/>
  <bookViews>
    <workbookView xWindow="-120" yWindow="-120" windowWidth="20730" windowHeight="11160" activeTab="3" xr2:uid="{6614B51C-10F5-41A7-91CB-8C4C7CDEF598}"/>
  </bookViews>
  <sheets>
    <sheet name="FI Y FR" sheetId="1" r:id="rId1"/>
    <sheet name="Hoja2" sheetId="3" r:id="rId2"/>
    <sheet name="Hoja3" sheetId="4" r:id="rId3"/>
    <sheet name="Hoja4" sheetId="5" r:id="rId4"/>
    <sheet name="MD.M.MO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5" l="1"/>
  <c r="G5" i="5"/>
  <c r="G6" i="5"/>
  <c r="G3" i="5"/>
  <c r="F6" i="5"/>
  <c r="F5" i="5"/>
  <c r="F4" i="5"/>
  <c r="F3" i="5"/>
  <c r="E7" i="5"/>
  <c r="E4" i="5"/>
  <c r="E5" i="5"/>
  <c r="E3" i="5"/>
  <c r="G3" i="4"/>
  <c r="G4" i="4"/>
  <c r="G5" i="4"/>
  <c r="G6" i="4"/>
  <c r="G2" i="4"/>
  <c r="F6" i="4"/>
  <c r="F5" i="4"/>
  <c r="F4" i="4"/>
  <c r="F3" i="4"/>
  <c r="F2" i="4"/>
  <c r="E7" i="4"/>
  <c r="E4" i="4"/>
  <c r="E5" i="4"/>
  <c r="E6" i="4"/>
  <c r="E2" i="4"/>
  <c r="G3" i="3"/>
  <c r="G4" i="3"/>
  <c r="G5" i="3"/>
  <c r="G6" i="3"/>
  <c r="G2" i="3"/>
  <c r="F6" i="3"/>
  <c r="F5" i="3"/>
  <c r="F4" i="3"/>
  <c r="F3" i="3"/>
  <c r="F2" i="3"/>
  <c r="E7" i="3"/>
  <c r="E4" i="3"/>
  <c r="E3" i="3"/>
  <c r="E5" i="3"/>
  <c r="E6" i="3"/>
  <c r="E2" i="3"/>
  <c r="F2" i="1"/>
  <c r="F2" i="6"/>
  <c r="F3" i="6"/>
  <c r="F4" i="6"/>
  <c r="H3" i="1"/>
  <c r="H4" i="1"/>
  <c r="H5" i="1"/>
  <c r="H6" i="1"/>
  <c r="H2" i="1"/>
  <c r="F5" i="1"/>
  <c r="F4" i="1"/>
  <c r="F7" i="1" l="1"/>
</calcChain>
</file>

<file path=xl/sharedStrings.xml><?xml version="1.0" encoding="utf-8"?>
<sst xmlns="http://schemas.openxmlformats.org/spreadsheetml/2006/main" count="133" uniqueCount="97">
  <si>
    <t>¿Los docentes de preescolar están a favor o encontra de llevar clases virtuales con sus alumnos en el jardín de niños?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</si>
  <si>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</si>
  <si>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</si>
  <si>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</si>
  <si>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</si>
  <si>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</si>
  <si>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</si>
  <si>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</si>
  <si>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</si>
  <si>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</si>
  <si>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</si>
  <si>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</si>
  <si>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</si>
  <si>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</si>
  <si>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</si>
  <si>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</si>
  <si>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</si>
  <si>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>1=En contra</t>
  </si>
  <si>
    <t>2= Bastante en contra</t>
  </si>
  <si>
    <t>3= Indiferente</t>
  </si>
  <si>
    <t>4= Bastante a favor</t>
  </si>
  <si>
    <t>5= A favor</t>
  </si>
  <si>
    <t>Datos</t>
  </si>
  <si>
    <t>FI(Frecuencia absoluta)</t>
  </si>
  <si>
    <t>FR(frecuencia relativa)</t>
  </si>
  <si>
    <t>Porcentaje%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</si>
  <si>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</si>
  <si>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</si>
  <si>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</si>
  <si>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</si>
  <si>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</si>
  <si>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</si>
  <si>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</si>
  <si>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</si>
  <si>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</si>
  <si>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</si>
  <si>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</si>
  <si>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</si>
  <si>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</si>
  <si>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</si>
  <si>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</si>
  <si>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</si>
  <si>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</si>
  <si>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</si>
  <si>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</si>
  <si>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</si>
  <si>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 xml:space="preserve">¿cuántos años hemos invertido paea llegar a ser una persona exitosa? </t>
  </si>
  <si>
    <t>nunero de años (kinder3, primaria6 , secundaria3 ,bachi2 ,carrera en adelante)</t>
  </si>
  <si>
    <t>mediana (md)</t>
  </si>
  <si>
    <t>moda (mo)</t>
  </si>
  <si>
    <t xml:space="preserve">medidas de tendencia central </t>
  </si>
  <si>
    <t>media (m)</t>
  </si>
  <si>
    <t xml:space="preserve">resultado </t>
  </si>
  <si>
    <t>1- ¿Cómo cree que es el aprensizaje de su hijo dede casa?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</si>
  <si>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</si>
  <si>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</si>
  <si>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</si>
  <si>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</si>
  <si>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</si>
  <si>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</si>
  <si>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</si>
  <si>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</si>
  <si>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</si>
  <si>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</si>
  <si>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</si>
  <si>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</si>
  <si>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</si>
  <si>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</si>
  <si>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</si>
  <si>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 xml:space="preserve">respuestas </t>
  </si>
  <si>
    <t>posibles respuestas:</t>
  </si>
  <si>
    <t xml:space="preserve">1-excelente </t>
  </si>
  <si>
    <t>2-satisfactorio</t>
  </si>
  <si>
    <t>3-bueno</t>
  </si>
  <si>
    <t>4-regular</t>
  </si>
  <si>
    <t xml:space="preserve">5-nulo </t>
  </si>
  <si>
    <t xml:space="preserve"> FI (frecuencia absoluta)</t>
  </si>
  <si>
    <t>FR (frecuencia relativa)</t>
  </si>
  <si>
    <t>PORCENTAJE%</t>
  </si>
  <si>
    <t>respuestas</t>
  </si>
  <si>
    <t>FI (frecuencia absoluta)</t>
  </si>
  <si>
    <t>porcentaje%</t>
  </si>
  <si>
    <t xml:space="preserve">posibles respuestas </t>
  </si>
  <si>
    <t>porcentajes%</t>
  </si>
  <si>
    <t xml:space="preserve">Datos </t>
  </si>
  <si>
    <t xml:space="preserve">datos </t>
  </si>
  <si>
    <t>datos</t>
  </si>
  <si>
    <t xml:space="preserve">1-siempre </t>
  </si>
  <si>
    <t xml:space="preserve">2-casi siempre </t>
  </si>
  <si>
    <t xml:space="preserve">3-frecuentemente </t>
  </si>
  <si>
    <t>4-casi nunca</t>
  </si>
  <si>
    <t xml:space="preserve">5-nunca </t>
  </si>
  <si>
    <t>2-¿su hijo tiene dificultades para adquirir nuevos conocimientos estando en clases en linea?</t>
  </si>
  <si>
    <t>3- ¿Su hijo ha estado motivado para querer aprender con esta modalidad?</t>
  </si>
  <si>
    <t>1-siempre</t>
  </si>
  <si>
    <t xml:space="preserve">3-casi nunca </t>
  </si>
  <si>
    <t>4-nunca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</si>
</sst>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43" fontId="0" fillId="0" borderId="0" xfId="1" applyFont="1"/>
    <xf numFmtId="43" fontId="0" fillId="0" borderId="0" xfId="0" applyNumberFormat="1"/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 applyAlignment="1"/>
    <xf numFmtId="43" fontId="0" fillId="3" borderId="0" xfId="1" applyFont="1" applyFill="1"/>
    <xf numFmtId="0" fontId="0" fillId="4" borderId="0" xfId="0" applyFill="1" applyAlignment="1">
      <alignment wrapText="1"/>
    </xf>
    <xf numFmtId="9" fontId="0" fillId="4" borderId="0" xfId="2" applyFont="1" applyFill="1"/>
    <xf numFmtId="0" fontId="0" fillId="0" borderId="0" xfId="0" applyAlignment="1">
      <alignment horizontal="left" vertical="top" wrapText="1"/>
    </xf>
    <xf numFmtId="0" fontId="0" fillId="5" borderId="0" xfId="0" applyFill="1" applyAlignment="1">
      <alignment wrapText="1"/>
    </xf>
    <xf numFmtId="0" fontId="0" fillId="4" borderId="0" xfId="0" applyFill="1" applyAlignment="1">
      <alignment horizontal="left" vertical="top" wrapText="1"/>
    </xf>
    <xf numFmtId="0" fontId="0" fillId="6" borderId="0" xfId="0" applyFill="1" applyAlignment="1">
      <alignment wrapText="1"/>
    </xf>
    <xf numFmtId="0" fontId="0" fillId="7" borderId="0" xfId="0" applyFill="1" applyAlignment="1"/>
    <xf numFmtId="0" fontId="0" fillId="7" borderId="0" xfId="0" applyFill="1" applyAlignment="1">
      <alignment vertical="center"/>
    </xf>
    <xf numFmtId="0" fontId="0" fillId="3" borderId="0" xfId="0" applyFill="1"/>
    <xf numFmtId="0" fontId="0" fillId="8" borderId="0" xfId="0" applyFill="1"/>
    <xf numFmtId="0" fontId="0" fillId="9" borderId="0" xfId="0" applyFill="1" applyAlignment="1"/>
    <xf numFmtId="0" fontId="0" fillId="0" borderId="0" xfId="0" applyAlignment="1">
      <alignment wrapText="1"/>
    </xf>
    <xf numFmtId="0" fontId="0" fillId="10" borderId="0" xfId="0" applyFill="1" applyAlignment="1">
      <alignment wrapText="1"/>
    </xf>
    <xf numFmtId="0" fontId="0" fillId="6" borderId="0" xfId="0" applyFill="1"/>
    <xf numFmtId="0" fontId="0" fillId="12" borderId="0" xfId="0" applyFill="1"/>
    <xf numFmtId="0" fontId="0" fillId="12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13" borderId="0" xfId="0" applyFill="1" applyAlignment="1">
      <alignment horizontal="center" wrapText="1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2" borderId="0" xfId="0" applyFill="1" applyAlignment="1">
      <alignment horizontal="center" wrapText="1"/>
    </xf>
    <xf numFmtId="0" fontId="0" fillId="6" borderId="0" xfId="0" applyFill="1" applyAlignment="1">
      <alignment horizontal="center"/>
    </xf>
    <xf numFmtId="0" fontId="0" fillId="11" borderId="0" xfId="0" applyFill="1" applyAlignment="1">
      <alignment horizontal="center" wrapText="1"/>
    </xf>
    <xf numFmtId="0" fontId="0" fillId="10" borderId="0" xfId="0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4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6" borderId="0" xfId="0" applyFill="1" applyAlignment="1">
      <alignment horizontal="center" wrapText="1"/>
    </xf>
    <xf numFmtId="9" fontId="0" fillId="0" borderId="0" xfId="2" applyFont="1"/>
    <xf numFmtId="43" fontId="0" fillId="0" borderId="0" xfId="1" applyFont="1" applyAlignment="1">
      <alignment wrapText="1"/>
    </xf>
    <xf numFmtId="9" fontId="0" fillId="0" borderId="0" xfId="2" applyFont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5C6C1"/>
      <color rgb="FFD1A7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Y FR'!$E$2:$E$7</c:f>
              <c:numCache>
                <c:formatCode>General</c:formatCode>
                <c:ptCount val="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8-4AAD-A152-5284FCBE874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Y FR'!$F$2:$F$7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8-4AAD-A152-5284FCBE8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3106408"/>
        <c:axId val="463105424"/>
      </c:barChart>
      <c:catAx>
        <c:axId val="463106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105424"/>
        <c:crosses val="autoZero"/>
        <c:auto val="1"/>
        <c:lblAlgn val="ctr"/>
        <c:lblOffset val="100"/>
        <c:noMultiLvlLbl val="0"/>
      </c:catAx>
      <c:valAx>
        <c:axId val="46310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10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195262</xdr:colOff>
      <xdr:row>6</xdr:row>
      <xdr:rowOff>123825</xdr:rowOff>
    </xdr:from>
    <xdr:to>
      <xdr:col>9</xdr:col>
      <xdr:colOff>723900</xdr:colOff>
      <xdr:row>14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A2D51DD-BBAC-4BF9-A95A-890E7292C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26534-B8D3-49B3-9451-9F867F0A4CA9}">
  <dimension ref="A1:H24"/>
  <sheetViews>
    <sheetView workbookViewId="0">
      <selection activeCell="F2" sqref="F2"/>
    </sheetView>
  </sheetViews>
  <sheetFormatPr baseColWidth="10" defaultRowHeight="15" x14ac:dyDescent="0.25"/>
  <cols>
    <col min="1" max="1" width="34.28515625" customWidth="1"/>
    <col min="2" max="2" width="16.42578125" customWidth="1"/>
    <col min="6" max="6" width="22.5703125" customWidth="1"/>
    <col min="7" max="7" width="22.42578125" customWidth="1"/>
    <col min="8" max="8" width="12.85546875" customWidth="1"/>
  </cols>
  <sheetData>
    <row r="1" spans="1:8" ht="60" x14ac:dyDescent="0.25">
      <c r="A1" s="1" t="s">
        <v>0</v>
      </c>
      <c r="B1" t="s">
        <v>16</v>
      </c>
      <c r="E1" t="s">
        <v>22</v>
      </c>
      <c r="F1" s="5" t="s">
        <v>23</v>
      </c>
      <c r="G1" s="7" t="s">
        <v>24</v>
      </c>
      <c r="H1" s="9" t="s">
        <v>25</v>
      </c>
    </row>
    <row r="2" spans="1:8" x14ac:dyDescent="0.25">
      <c r="A2" s="2" t="s">
        <v>1</v>
      </c>
      <c r="B2">
        <v>3</v>
      </c>
      <c r="E2">
        <v>3</v>
      </c>
      <c r="F2" s="6">
        <f>E2/B2</f>
        <v>1</v>
      </c>
      <c r="G2" s="8">
        <v>0.2</v>
      </c>
      <c r="H2" s="10">
        <f>G2</f>
        <v>0.2</v>
      </c>
    </row>
    <row r="3" spans="1:8" x14ac:dyDescent="0.25">
      <c r="A3" s="2" t="s">
        <v>2</v>
      </c>
      <c r="B3">
        <v>1</v>
      </c>
      <c r="E3">
        <v>1</v>
      </c>
      <c r="F3" s="6">
        <v>3</v>
      </c>
      <c r="G3" s="8">
        <v>0.2</v>
      </c>
      <c r="H3" s="10">
        <f>G3</f>
        <v>0.2</v>
      </c>
    </row>
    <row r="4" spans="1:8" x14ac:dyDescent="0.25">
      <c r="A4" s="2" t="s">
        <v>3</v>
      </c>
      <c r="B4">
        <v>5</v>
      </c>
      <c r="E4">
        <v>5</v>
      </c>
      <c r="F4" s="6">
        <f>COUNTIF(B2:B16,E4)</f>
        <v>3</v>
      </c>
      <c r="G4" s="8">
        <v>0.2</v>
      </c>
      <c r="H4" s="10">
        <f>G4</f>
        <v>0.2</v>
      </c>
    </row>
    <row r="5" spans="1:8" x14ac:dyDescent="0.25">
      <c r="A5" s="2" t="s">
        <v>4</v>
      </c>
      <c r="B5">
        <v>2</v>
      </c>
      <c r="E5">
        <v>2</v>
      </c>
      <c r="F5" s="6">
        <f>COUNTIF(B2:B16,E5)</f>
        <v>4</v>
      </c>
      <c r="G5" s="8">
        <v>0.27</v>
      </c>
      <c r="H5" s="10">
        <f>G5</f>
        <v>0.27</v>
      </c>
    </row>
    <row r="6" spans="1:8" x14ac:dyDescent="0.25">
      <c r="A6" s="2" t="s">
        <v>5</v>
      </c>
      <c r="B6">
        <v>1</v>
      </c>
      <c r="E6">
        <v>1</v>
      </c>
      <c r="F6" s="6">
        <v>2</v>
      </c>
      <c r="G6" s="8">
        <v>0.13</v>
      </c>
      <c r="H6" s="10">
        <f>G6</f>
        <v>0.13</v>
      </c>
    </row>
    <row r="7" spans="1:8" x14ac:dyDescent="0.25">
      <c r="A7" s="2" t="s">
        <v>6</v>
      </c>
      <c r="B7">
        <v>4</v>
      </c>
      <c r="E7">
        <v>4</v>
      </c>
      <c r="F7" s="6">
        <f>SUM(F2:F6)</f>
        <v>13</v>
      </c>
      <c r="G7" s="3"/>
      <c r="H7" s="4"/>
    </row>
    <row r="8" spans="1:8" x14ac:dyDescent="0.25">
      <c r="A8" s="2" t="s">
        <v>7</v>
      </c>
      <c r="B8">
        <v>2</v>
      </c>
      <c r="E8">
        <v>2</v>
      </c>
    </row>
    <row r="9" spans="1:8" x14ac:dyDescent="0.25">
      <c r="A9" s="2" t="s">
        <v>8</v>
      </c>
      <c r="B9">
        <v>3</v>
      </c>
      <c r="E9">
        <v>3</v>
      </c>
    </row>
    <row r="10" spans="1:8" x14ac:dyDescent="0.25">
      <c r="A10" s="2" t="s">
        <v>9</v>
      </c>
      <c r="B10">
        <v>5</v>
      </c>
      <c r="E10">
        <v>5</v>
      </c>
    </row>
    <row r="11" spans="1:8" x14ac:dyDescent="0.25">
      <c r="A11" s="2" t="s">
        <v>10</v>
      </c>
      <c r="B11">
        <v>2</v>
      </c>
      <c r="E11">
        <v>2</v>
      </c>
    </row>
    <row r="12" spans="1:8" x14ac:dyDescent="0.25">
      <c r="A12" s="2" t="s">
        <v>11</v>
      </c>
      <c r="B12">
        <v>4</v>
      </c>
      <c r="E12">
        <v>4</v>
      </c>
    </row>
    <row r="13" spans="1:8" x14ac:dyDescent="0.25">
      <c r="A13" s="2" t="s">
        <v>12</v>
      </c>
      <c r="B13">
        <v>5</v>
      </c>
      <c r="E13">
        <v>5</v>
      </c>
    </row>
    <row r="14" spans="1:8" x14ac:dyDescent="0.25">
      <c r="A14" s="2" t="s">
        <v>13</v>
      </c>
      <c r="B14">
        <v>2</v>
      </c>
      <c r="E14">
        <v>2</v>
      </c>
    </row>
    <row r="15" spans="1:8" x14ac:dyDescent="0.25">
      <c r="A15" s="2" t="s">
        <v>14</v>
      </c>
      <c r="B15">
        <v>3</v>
      </c>
      <c r="E15">
        <v>3</v>
      </c>
    </row>
    <row r="16" spans="1:8" x14ac:dyDescent="0.25">
      <c r="A16" s="2" t="s">
        <v>15</v>
      </c>
      <c r="B16">
        <v>1</v>
      </c>
      <c r="E16">
        <v>1</v>
      </c>
    </row>
    <row r="20" spans="3:3" x14ac:dyDescent="0.25">
      <c r="C20" t="s">
        <v>17</v>
      </c>
    </row>
    <row r="21" spans="3:3" x14ac:dyDescent="0.25">
      <c r="C21" t="s">
        <v>18</v>
      </c>
    </row>
    <row r="22" spans="3:3" x14ac:dyDescent="0.25">
      <c r="C22" t="s">
        <v>19</v>
      </c>
    </row>
    <row r="23" spans="3:3" x14ac:dyDescent="0.25">
      <c r="C23" t="s">
        <v>20</v>
      </c>
    </row>
    <row r="24" spans="3:3" x14ac:dyDescent="0.25">
      <c r="C24" t="s">
        <v>21</v>
      </c>
    </row>
  </sheetData>
  <sortState xmlns:xlrd2="http://schemas.microsoft.com/office/spreadsheetml/2017/richdata2" ref="E2:H6">
    <sortCondition ref="E2:E6"/>
  </sortState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1F64D-4B55-49E2-A3A9-81E2741C933E}">
  <dimension ref="A1:G23"/>
  <sheetViews>
    <sheetView workbookViewId="0">
      <selection activeCell="H2" sqref="H2"/>
    </sheetView>
  </sheetViews>
  <sheetFormatPr baseColWidth="10" defaultRowHeight="15" x14ac:dyDescent="0.25"/>
  <cols>
    <col min="1" max="1" width="23.42578125" customWidth="1"/>
    <col min="2" max="2" width="8.7109375" customWidth="1"/>
    <col min="4" max="4" width="12.140625" style="26" customWidth="1"/>
    <col min="5" max="5" width="14" customWidth="1"/>
    <col min="6" max="6" width="14.85546875" customWidth="1"/>
    <col min="7" max="7" width="14.42578125" customWidth="1"/>
  </cols>
  <sheetData>
    <row r="1" spans="1:7" ht="45" x14ac:dyDescent="0.25">
      <c r="A1" s="21" t="s">
        <v>53</v>
      </c>
      <c r="C1" s="34" t="s">
        <v>69</v>
      </c>
      <c r="D1" s="40" t="s">
        <v>85</v>
      </c>
      <c r="E1" s="35" t="s">
        <v>76</v>
      </c>
      <c r="F1" s="36" t="s">
        <v>77</v>
      </c>
      <c r="G1" s="37" t="s">
        <v>78</v>
      </c>
    </row>
    <row r="2" spans="1:7" x14ac:dyDescent="0.25">
      <c r="A2" t="s">
        <v>54</v>
      </c>
      <c r="C2">
        <v>3</v>
      </c>
      <c r="D2">
        <v>5</v>
      </c>
      <c r="E2">
        <f>COUNTIF(C2:C16,D2)</f>
        <v>3</v>
      </c>
      <c r="F2" s="3">
        <f>E2/D2</f>
        <v>0.6</v>
      </c>
      <c r="G2" s="41">
        <f>F2</f>
        <v>0.6</v>
      </c>
    </row>
    <row r="3" spans="1:7" x14ac:dyDescent="0.25">
      <c r="A3" t="s">
        <v>55</v>
      </c>
      <c r="C3">
        <v>3</v>
      </c>
      <c r="D3">
        <v>4</v>
      </c>
      <c r="E3">
        <f t="shared" ref="E3:E6" si="0">COUNTIF(C3:C17,D3)</f>
        <v>1</v>
      </c>
      <c r="F3" s="3">
        <f>E3/D3</f>
        <v>0.25</v>
      </c>
      <c r="G3" s="41">
        <f t="shared" ref="G3:G6" si="1">F3</f>
        <v>0.25</v>
      </c>
    </row>
    <row r="4" spans="1:7" x14ac:dyDescent="0.25">
      <c r="A4" t="s">
        <v>56</v>
      </c>
      <c r="C4">
        <v>3</v>
      </c>
      <c r="D4">
        <v>3</v>
      </c>
      <c r="E4">
        <f>COUNTIF(C2:C16,D4)</f>
        <v>3</v>
      </c>
      <c r="F4" s="3">
        <f>E4/D4</f>
        <v>1</v>
      </c>
      <c r="G4" s="41">
        <f t="shared" si="1"/>
        <v>1</v>
      </c>
    </row>
    <row r="5" spans="1:7" x14ac:dyDescent="0.25">
      <c r="A5" t="s">
        <v>57</v>
      </c>
      <c r="C5">
        <v>5</v>
      </c>
      <c r="D5">
        <v>2</v>
      </c>
      <c r="E5">
        <f t="shared" si="0"/>
        <v>5</v>
      </c>
      <c r="F5" s="3">
        <f>E5/D5</f>
        <v>2.5</v>
      </c>
      <c r="G5" s="41">
        <f t="shared" si="1"/>
        <v>2.5</v>
      </c>
    </row>
    <row r="6" spans="1:7" x14ac:dyDescent="0.25">
      <c r="A6" t="s">
        <v>58</v>
      </c>
      <c r="C6">
        <v>4</v>
      </c>
      <c r="D6">
        <v>1</v>
      </c>
      <c r="E6">
        <f t="shared" si="0"/>
        <v>3</v>
      </c>
      <c r="F6" s="3">
        <f>E6/D6</f>
        <v>3</v>
      </c>
      <c r="G6" s="41">
        <f t="shared" si="1"/>
        <v>3</v>
      </c>
    </row>
    <row r="7" spans="1:7" x14ac:dyDescent="0.25">
      <c r="A7" t="s">
        <v>59</v>
      </c>
      <c r="C7">
        <v>1</v>
      </c>
      <c r="D7"/>
      <c r="E7">
        <f>SUM(E2:E6)</f>
        <v>15</v>
      </c>
    </row>
    <row r="8" spans="1:7" x14ac:dyDescent="0.25">
      <c r="A8" t="s">
        <v>60</v>
      </c>
      <c r="C8">
        <v>1</v>
      </c>
      <c r="D8"/>
    </row>
    <row r="9" spans="1:7" x14ac:dyDescent="0.25">
      <c r="A9" t="s">
        <v>61</v>
      </c>
      <c r="C9">
        <v>1</v>
      </c>
      <c r="D9"/>
    </row>
    <row r="10" spans="1:7" x14ac:dyDescent="0.25">
      <c r="A10" t="s">
        <v>62</v>
      </c>
      <c r="C10">
        <v>2</v>
      </c>
      <c r="D10"/>
    </row>
    <row r="11" spans="1:7" x14ac:dyDescent="0.25">
      <c r="A11" t="s">
        <v>63</v>
      </c>
      <c r="C11">
        <v>2</v>
      </c>
      <c r="D11"/>
    </row>
    <row r="12" spans="1:7" x14ac:dyDescent="0.25">
      <c r="A12" t="s">
        <v>64</v>
      </c>
      <c r="C12">
        <v>2</v>
      </c>
      <c r="D12"/>
    </row>
    <row r="13" spans="1:7" x14ac:dyDescent="0.25">
      <c r="A13" t="s">
        <v>65</v>
      </c>
      <c r="C13">
        <v>2</v>
      </c>
      <c r="D13"/>
    </row>
    <row r="14" spans="1:7" x14ac:dyDescent="0.25">
      <c r="A14" t="s">
        <v>66</v>
      </c>
      <c r="C14">
        <v>5</v>
      </c>
      <c r="D14"/>
    </row>
    <row r="15" spans="1:7" x14ac:dyDescent="0.25">
      <c r="A15" t="s">
        <v>67</v>
      </c>
      <c r="C15">
        <v>5</v>
      </c>
      <c r="D15"/>
    </row>
    <row r="16" spans="1:7" x14ac:dyDescent="0.25">
      <c r="A16" t="s">
        <v>68</v>
      </c>
      <c r="C16">
        <v>2</v>
      </c>
      <c r="D16"/>
    </row>
    <row r="18" spans="1:1" x14ac:dyDescent="0.25">
      <c r="A18" s="22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37DEC-A180-4653-92CE-FE40C3B11D59}">
  <dimension ref="A1:G23"/>
  <sheetViews>
    <sheetView workbookViewId="0">
      <selection activeCell="H2" sqref="H2"/>
    </sheetView>
  </sheetViews>
  <sheetFormatPr baseColWidth="10" defaultRowHeight="15" x14ac:dyDescent="0.25"/>
  <cols>
    <col min="1" max="1" width="22.7109375" customWidth="1"/>
    <col min="5" max="5" width="13.140625" style="20" customWidth="1"/>
    <col min="6" max="6" width="13.5703125" style="20" customWidth="1"/>
    <col min="7" max="7" width="13" style="20" customWidth="1"/>
  </cols>
  <sheetData>
    <row r="1" spans="1:7" ht="75" x14ac:dyDescent="0.25">
      <c r="A1" s="24" t="s">
        <v>92</v>
      </c>
      <c r="C1" s="30" t="s">
        <v>79</v>
      </c>
      <c r="D1" s="39" t="s">
        <v>84</v>
      </c>
      <c r="E1" s="31" t="s">
        <v>80</v>
      </c>
      <c r="F1" s="32" t="s">
        <v>77</v>
      </c>
      <c r="G1" s="33" t="s">
        <v>81</v>
      </c>
    </row>
    <row r="2" spans="1:7" x14ac:dyDescent="0.25">
      <c r="A2" t="s">
        <v>54</v>
      </c>
      <c r="C2">
        <v>4</v>
      </c>
      <c r="D2" s="20">
        <v>5</v>
      </c>
      <c r="E2" s="20">
        <f>COUNTIF(C2:C16,D2)</f>
        <v>6</v>
      </c>
      <c r="F2" s="42">
        <f>E2/D2</f>
        <v>1.2</v>
      </c>
      <c r="G2" s="41">
        <f>F2</f>
        <v>1.2</v>
      </c>
    </row>
    <row r="3" spans="1:7" x14ac:dyDescent="0.25">
      <c r="A3" t="s">
        <v>55</v>
      </c>
      <c r="C3">
        <v>4</v>
      </c>
      <c r="D3" s="20">
        <v>4</v>
      </c>
      <c r="E3" s="20">
        <v>5</v>
      </c>
      <c r="F3" s="42">
        <f>E3/D3</f>
        <v>1.25</v>
      </c>
      <c r="G3" s="41">
        <f t="shared" ref="G3:G6" si="0">F3</f>
        <v>1.25</v>
      </c>
    </row>
    <row r="4" spans="1:7" x14ac:dyDescent="0.25">
      <c r="A4" t="s">
        <v>56</v>
      </c>
      <c r="C4">
        <v>4</v>
      </c>
      <c r="D4" s="20">
        <v>3</v>
      </c>
      <c r="E4" s="20">
        <f t="shared" ref="E3:E6" si="1">COUNTIF(C4:C18,D4)</f>
        <v>2</v>
      </c>
      <c r="F4" s="42">
        <f>E4/D4</f>
        <v>0.66666666666666663</v>
      </c>
      <c r="G4" s="41">
        <f t="shared" si="0"/>
        <v>0.66666666666666663</v>
      </c>
    </row>
    <row r="5" spans="1:7" x14ac:dyDescent="0.25">
      <c r="A5" t="s">
        <v>57</v>
      </c>
      <c r="C5">
        <v>4</v>
      </c>
      <c r="D5" s="20">
        <v>2</v>
      </c>
      <c r="E5" s="20">
        <f t="shared" si="1"/>
        <v>0</v>
      </c>
      <c r="F5" s="42">
        <f>E5/D5</f>
        <v>0</v>
      </c>
      <c r="G5" s="41">
        <f t="shared" si="0"/>
        <v>0</v>
      </c>
    </row>
    <row r="6" spans="1:7" x14ac:dyDescent="0.25">
      <c r="A6" t="s">
        <v>58</v>
      </c>
      <c r="C6">
        <v>5</v>
      </c>
      <c r="D6" s="20">
        <v>1</v>
      </c>
      <c r="E6" s="20">
        <f t="shared" si="1"/>
        <v>2</v>
      </c>
      <c r="F6" s="42">
        <f>E6/D6</f>
        <v>2</v>
      </c>
      <c r="G6" s="41">
        <f t="shared" si="0"/>
        <v>2</v>
      </c>
    </row>
    <row r="7" spans="1:7" x14ac:dyDescent="0.25">
      <c r="A7" t="s">
        <v>59</v>
      </c>
      <c r="C7">
        <v>5</v>
      </c>
      <c r="D7" s="20"/>
      <c r="E7" s="20">
        <f>SUM(E2:E6)</f>
        <v>15</v>
      </c>
      <c r="G7"/>
    </row>
    <row r="8" spans="1:7" x14ac:dyDescent="0.25">
      <c r="A8" t="s">
        <v>60</v>
      </c>
      <c r="C8">
        <v>3</v>
      </c>
      <c r="D8" s="20"/>
      <c r="G8"/>
    </row>
    <row r="9" spans="1:7" x14ac:dyDescent="0.25">
      <c r="A9" t="s">
        <v>61</v>
      </c>
      <c r="C9">
        <v>3</v>
      </c>
      <c r="D9" s="20"/>
      <c r="G9"/>
    </row>
    <row r="10" spans="1:7" x14ac:dyDescent="0.25">
      <c r="A10" t="s">
        <v>62</v>
      </c>
      <c r="C10">
        <v>1</v>
      </c>
      <c r="D10" s="20"/>
      <c r="G10"/>
    </row>
    <row r="11" spans="1:7" x14ac:dyDescent="0.25">
      <c r="A11" t="s">
        <v>63</v>
      </c>
      <c r="C11">
        <v>1</v>
      </c>
      <c r="D11" s="20"/>
      <c r="G11"/>
    </row>
    <row r="12" spans="1:7" x14ac:dyDescent="0.25">
      <c r="A12" t="s">
        <v>64</v>
      </c>
      <c r="C12">
        <v>5</v>
      </c>
      <c r="D12" s="20"/>
      <c r="G12"/>
    </row>
    <row r="13" spans="1:7" x14ac:dyDescent="0.25">
      <c r="A13" t="s">
        <v>65</v>
      </c>
      <c r="C13">
        <v>5</v>
      </c>
      <c r="D13" s="20"/>
      <c r="G13"/>
    </row>
    <row r="14" spans="1:7" x14ac:dyDescent="0.25">
      <c r="A14" t="s">
        <v>66</v>
      </c>
      <c r="C14">
        <v>5</v>
      </c>
      <c r="D14" s="20"/>
      <c r="G14"/>
    </row>
    <row r="15" spans="1:7" x14ac:dyDescent="0.25">
      <c r="A15" t="s">
        <v>67</v>
      </c>
      <c r="C15">
        <v>5</v>
      </c>
      <c r="D15" s="20"/>
      <c r="G15"/>
    </row>
    <row r="16" spans="1:7" x14ac:dyDescent="0.25">
      <c r="A16" t="s">
        <v>68</v>
      </c>
      <c r="C16">
        <v>4</v>
      </c>
      <c r="D16" s="20"/>
      <c r="G16"/>
    </row>
    <row r="18" spans="1:1" x14ac:dyDescent="0.25">
      <c r="A18" s="23" t="s">
        <v>82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8DCA-6389-4240-80AA-D2BA4283865D}">
  <dimension ref="A2:G23"/>
  <sheetViews>
    <sheetView tabSelected="1" workbookViewId="0">
      <selection activeCell="E15" sqref="E15"/>
    </sheetView>
  </sheetViews>
  <sheetFormatPr baseColWidth="10" defaultRowHeight="15" x14ac:dyDescent="0.25"/>
  <cols>
    <col min="1" max="1" width="23.5703125" style="20" customWidth="1"/>
    <col min="4" max="4" width="11.42578125" style="26"/>
    <col min="5" max="5" width="15.7109375" customWidth="1"/>
    <col min="6" max="6" width="16" style="20" customWidth="1"/>
    <col min="7" max="7" width="13.28515625" style="20" customWidth="1"/>
  </cols>
  <sheetData>
    <row r="2" spans="1:7" ht="60" x14ac:dyDescent="0.25">
      <c r="A2" s="9" t="s">
        <v>93</v>
      </c>
      <c r="C2" s="29" t="s">
        <v>69</v>
      </c>
      <c r="D2" s="38" t="s">
        <v>86</v>
      </c>
      <c r="E2" s="28" t="s">
        <v>80</v>
      </c>
      <c r="F2" s="27" t="s">
        <v>77</v>
      </c>
      <c r="G2" s="25" t="s">
        <v>83</v>
      </c>
    </row>
    <row r="3" spans="1:7" x14ac:dyDescent="0.25">
      <c r="A3" s="20" t="s">
        <v>54</v>
      </c>
      <c r="C3">
        <v>1</v>
      </c>
      <c r="D3">
        <v>4</v>
      </c>
      <c r="E3">
        <f>COUNTIF(C3:C17,D3)</f>
        <v>2</v>
      </c>
      <c r="F3" s="42">
        <f>E3/D3</f>
        <v>0.5</v>
      </c>
      <c r="G3" s="43">
        <f>F3</f>
        <v>0.5</v>
      </c>
    </row>
    <row r="4" spans="1:7" x14ac:dyDescent="0.25">
      <c r="A4" s="20" t="s">
        <v>55</v>
      </c>
      <c r="C4">
        <v>1</v>
      </c>
      <c r="D4">
        <v>3</v>
      </c>
      <c r="E4">
        <f t="shared" ref="E4:E6" si="0">COUNTIF(C4:C18,D4)</f>
        <v>1</v>
      </c>
      <c r="F4" s="42">
        <f>E4/D4</f>
        <v>0.33333333333333331</v>
      </c>
      <c r="G4" s="43">
        <f t="shared" ref="G4:G6" si="1">F4</f>
        <v>0.33333333333333331</v>
      </c>
    </row>
    <row r="5" spans="1:7" x14ac:dyDescent="0.25">
      <c r="A5" s="20" t="s">
        <v>56</v>
      </c>
      <c r="C5">
        <v>1</v>
      </c>
      <c r="D5">
        <v>2</v>
      </c>
      <c r="E5">
        <f t="shared" si="0"/>
        <v>4</v>
      </c>
      <c r="F5" s="42">
        <f>E5/D5</f>
        <v>2</v>
      </c>
      <c r="G5" s="43">
        <f t="shared" si="1"/>
        <v>2</v>
      </c>
    </row>
    <row r="6" spans="1:7" x14ac:dyDescent="0.25">
      <c r="A6" s="20" t="s">
        <v>57</v>
      </c>
      <c r="C6">
        <v>4</v>
      </c>
      <c r="D6">
        <v>1</v>
      </c>
      <c r="E6">
        <v>8</v>
      </c>
      <c r="F6" s="42">
        <f>E6/D6</f>
        <v>8</v>
      </c>
      <c r="G6" s="43">
        <f t="shared" si="1"/>
        <v>8</v>
      </c>
    </row>
    <row r="7" spans="1:7" x14ac:dyDescent="0.25">
      <c r="A7" s="20" t="s">
        <v>58</v>
      </c>
      <c r="C7">
        <v>1</v>
      </c>
      <c r="D7"/>
      <c r="E7">
        <f>SUM(E3:E6)</f>
        <v>15</v>
      </c>
    </row>
    <row r="8" spans="1:7" x14ac:dyDescent="0.25">
      <c r="A8" s="20" t="s">
        <v>59</v>
      </c>
      <c r="C8">
        <v>4</v>
      </c>
      <c r="D8"/>
    </row>
    <row r="9" spans="1:7" x14ac:dyDescent="0.25">
      <c r="A9" s="20" t="s">
        <v>60</v>
      </c>
      <c r="C9">
        <v>2</v>
      </c>
      <c r="D9"/>
    </row>
    <row r="10" spans="1:7" x14ac:dyDescent="0.25">
      <c r="A10" s="20" t="s">
        <v>61</v>
      </c>
      <c r="C10">
        <v>2</v>
      </c>
      <c r="D10"/>
    </row>
    <row r="11" spans="1:7" x14ac:dyDescent="0.25">
      <c r="A11" s="20" t="s">
        <v>62</v>
      </c>
      <c r="C11">
        <v>2</v>
      </c>
      <c r="D11"/>
    </row>
    <row r="12" spans="1:7" x14ac:dyDescent="0.25">
      <c r="A12" s="20" t="s">
        <v>63</v>
      </c>
      <c r="C12">
        <v>2</v>
      </c>
      <c r="D12"/>
    </row>
    <row r="13" spans="1:7" x14ac:dyDescent="0.25">
      <c r="A13" s="20" t="s">
        <v>64</v>
      </c>
      <c r="C13">
        <v>1</v>
      </c>
      <c r="D13"/>
    </row>
    <row r="14" spans="1:7" x14ac:dyDescent="0.25">
      <c r="A14" s="20" t="s">
        <v>65</v>
      </c>
      <c r="C14">
        <v>1</v>
      </c>
      <c r="D14"/>
    </row>
    <row r="15" spans="1:7" x14ac:dyDescent="0.25">
      <c r="A15" s="20" t="s">
        <v>66</v>
      </c>
      <c r="C15">
        <v>1</v>
      </c>
      <c r="D15"/>
    </row>
    <row r="16" spans="1:7" x14ac:dyDescent="0.25">
      <c r="A16" s="20" t="s">
        <v>67</v>
      </c>
      <c r="C16">
        <v>1</v>
      </c>
      <c r="D16"/>
    </row>
    <row r="17" spans="1:4" x14ac:dyDescent="0.25">
      <c r="A17" s="20" t="s">
        <v>68</v>
      </c>
      <c r="C17">
        <v>3</v>
      </c>
      <c r="D17"/>
    </row>
    <row r="19" spans="1:4" x14ac:dyDescent="0.25">
      <c r="A19" s="9" t="s">
        <v>70</v>
      </c>
    </row>
    <row r="20" spans="1:4" x14ac:dyDescent="0.25">
      <c r="A20" s="20" t="s">
        <v>94</v>
      </c>
    </row>
    <row r="21" spans="1:4" x14ac:dyDescent="0.25">
      <c r="A21" s="20" t="s">
        <v>88</v>
      </c>
    </row>
    <row r="22" spans="1:4" x14ac:dyDescent="0.25">
      <c r="A22" s="20" t="s">
        <v>95</v>
      </c>
    </row>
    <row r="23" spans="1:4" x14ac:dyDescent="0.25">
      <c r="A23" s="20" t="s">
        <v>96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4F4E9-6DEF-4025-A9E7-D842BAA489EF}">
  <dimension ref="A1:F21"/>
  <sheetViews>
    <sheetView topLeftCell="C2" workbookViewId="0">
      <selection activeCell="E2" sqref="E2"/>
    </sheetView>
  </sheetViews>
  <sheetFormatPr baseColWidth="10" defaultRowHeight="15" x14ac:dyDescent="0.25"/>
  <cols>
    <col min="1" max="1" width="21.85546875" customWidth="1"/>
    <col min="2" max="2" width="27.5703125" customWidth="1"/>
    <col min="5" max="5" width="12.85546875" customWidth="1"/>
  </cols>
  <sheetData>
    <row r="1" spans="1:6" ht="75" customHeight="1" x14ac:dyDescent="0.25">
      <c r="A1" s="14" t="s">
        <v>46</v>
      </c>
      <c r="B1" s="13" t="s">
        <v>47</v>
      </c>
      <c r="C1" s="11"/>
      <c r="D1" s="11"/>
      <c r="E1" s="12" t="s">
        <v>50</v>
      </c>
      <c r="F1" s="19" t="s">
        <v>52</v>
      </c>
    </row>
    <row r="2" spans="1:6" x14ac:dyDescent="0.25">
      <c r="A2" t="s">
        <v>26</v>
      </c>
      <c r="B2">
        <v>3</v>
      </c>
      <c r="E2" s="15" t="s">
        <v>51</v>
      </c>
      <c r="F2" s="16">
        <f>AVERAGE(B2:B21)</f>
        <v>15.05</v>
      </c>
    </row>
    <row r="3" spans="1:6" x14ac:dyDescent="0.25">
      <c r="A3" t="s">
        <v>27</v>
      </c>
      <c r="B3">
        <v>16</v>
      </c>
      <c r="E3" s="17" t="s">
        <v>49</v>
      </c>
      <c r="F3" s="17">
        <f>MODE(B2:B21)</f>
        <v>16</v>
      </c>
    </row>
    <row r="4" spans="1:6" x14ac:dyDescent="0.25">
      <c r="A4" t="s">
        <v>28</v>
      </c>
      <c r="B4">
        <v>18</v>
      </c>
      <c r="E4" s="18" t="s">
        <v>48</v>
      </c>
      <c r="F4" s="18">
        <f>MEDIAN(B2:B21)</f>
        <v>16</v>
      </c>
    </row>
    <row r="5" spans="1:6" x14ac:dyDescent="0.25">
      <c r="A5" t="s">
        <v>29</v>
      </c>
      <c r="B5">
        <v>0</v>
      </c>
    </row>
    <row r="6" spans="1:6" x14ac:dyDescent="0.25">
      <c r="A6" t="s">
        <v>30</v>
      </c>
      <c r="B6">
        <v>5</v>
      </c>
    </row>
    <row r="7" spans="1:6" x14ac:dyDescent="0.25">
      <c r="A7" t="s">
        <v>31</v>
      </c>
      <c r="B7">
        <v>16</v>
      </c>
    </row>
    <row r="8" spans="1:6" x14ac:dyDescent="0.25">
      <c r="A8" t="s">
        <v>32</v>
      </c>
      <c r="B8">
        <v>17</v>
      </c>
    </row>
    <row r="9" spans="1:6" x14ac:dyDescent="0.25">
      <c r="A9" t="s">
        <v>33</v>
      </c>
      <c r="B9">
        <v>18</v>
      </c>
    </row>
    <row r="10" spans="1:6" x14ac:dyDescent="0.25">
      <c r="A10" t="s">
        <v>34</v>
      </c>
      <c r="B10">
        <v>23</v>
      </c>
    </row>
    <row r="11" spans="1:6" x14ac:dyDescent="0.25">
      <c r="A11" t="s">
        <v>35</v>
      </c>
      <c r="B11">
        <v>23</v>
      </c>
    </row>
    <row r="12" spans="1:6" x14ac:dyDescent="0.25">
      <c r="A12" t="s">
        <v>36</v>
      </c>
      <c r="B12">
        <v>18</v>
      </c>
    </row>
    <row r="13" spans="1:6" x14ac:dyDescent="0.25">
      <c r="A13" t="s">
        <v>37</v>
      </c>
      <c r="B13">
        <v>9</v>
      </c>
    </row>
    <row r="14" spans="1:6" x14ac:dyDescent="0.25">
      <c r="A14" t="s">
        <v>38</v>
      </c>
      <c r="B14">
        <v>9</v>
      </c>
    </row>
    <row r="15" spans="1:6" x14ac:dyDescent="0.25">
      <c r="A15" t="s">
        <v>39</v>
      </c>
      <c r="B15">
        <v>12</v>
      </c>
    </row>
    <row r="16" spans="1:6" x14ac:dyDescent="0.25">
      <c r="A16" t="s">
        <v>40</v>
      </c>
      <c r="B16">
        <v>12</v>
      </c>
    </row>
    <row r="17" spans="1:2" x14ac:dyDescent="0.25">
      <c r="A17" t="s">
        <v>41</v>
      </c>
      <c r="B17">
        <v>16</v>
      </c>
    </row>
    <row r="18" spans="1:2" x14ac:dyDescent="0.25">
      <c r="A18" t="s">
        <v>42</v>
      </c>
      <c r="B18">
        <v>16</v>
      </c>
    </row>
    <row r="19" spans="1:2" x14ac:dyDescent="0.25">
      <c r="A19" t="s">
        <v>43</v>
      </c>
      <c r="B19">
        <v>28</v>
      </c>
    </row>
    <row r="20" spans="1:2" x14ac:dyDescent="0.25">
      <c r="A20" t="s">
        <v>44</v>
      </c>
      <c r="B20">
        <v>21</v>
      </c>
    </row>
    <row r="21" spans="1:2" x14ac:dyDescent="0.25">
      <c r="A21" t="s">
        <v>45</v>
      </c>
      <c r="B21">
        <v>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 Y FR</vt:lpstr>
      <vt:lpstr>Hoja2</vt:lpstr>
      <vt:lpstr>Hoja3</vt:lpstr>
      <vt:lpstr>Hoja4</vt:lpstr>
      <vt:lpstr>MD.M.MO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usuario</cp:lastModifiedBy>
  <dcterms:created xsi:type="dcterms:W3CDTF">2021-08-26T12:49:48Z</dcterms:created>
  <dcterms:modified xsi:type="dcterms:W3CDTF">2021-09-03T14:30:26Z</dcterms:modified>
</cp:coreProperties>
</file>