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OneDrive\"/>
    </mc:Choice>
  </mc:AlternateContent>
  <bookViews>
    <workbookView xWindow="0" yWindow="0" windowWidth="20490" windowHeight="7755" activeTab="1"/>
  </bookViews>
  <sheets>
    <sheet name="Fi y Fr ejemplo" sheetId="1" r:id="rId1"/>
    <sheet name="Ejemplo ítem 1" sheetId="2" r:id="rId2"/>
    <sheet name="Ejemplo ítem 2" sheetId="3" r:id="rId3"/>
    <sheet name="Ejemplo ítem 3" sheetId="4" r:id="rId4"/>
    <sheet name="Md, M, Mo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4" l="1"/>
  <c r="G5" i="4"/>
  <c r="G6" i="4"/>
  <c r="G3" i="4"/>
  <c r="G2" i="4"/>
  <c r="G4" i="3"/>
  <c r="G5" i="3"/>
  <c r="G6" i="3"/>
  <c r="G3" i="3"/>
  <c r="G2" i="3"/>
  <c r="G4" i="2"/>
  <c r="G5" i="2"/>
  <c r="G6" i="2"/>
  <c r="G3" i="2"/>
  <c r="G2" i="2"/>
  <c r="F6" i="4"/>
  <c r="F5" i="4"/>
  <c r="F4" i="4"/>
  <c r="F3" i="4"/>
  <c r="F2" i="4"/>
  <c r="F6" i="3"/>
  <c r="F5" i="3"/>
  <c r="F4" i="3"/>
  <c r="F3" i="3"/>
  <c r="F2" i="3"/>
  <c r="F6" i="2"/>
  <c r="F5" i="2"/>
  <c r="F4" i="2"/>
  <c r="F3" i="2"/>
  <c r="F2" i="2"/>
  <c r="G3" i="1"/>
  <c r="E7" i="4"/>
  <c r="E6" i="4"/>
  <c r="E5" i="4"/>
  <c r="E4" i="4"/>
  <c r="E3" i="4"/>
  <c r="E2" i="4"/>
  <c r="E7" i="3"/>
  <c r="E6" i="3"/>
  <c r="E5" i="3"/>
  <c r="E4" i="3"/>
  <c r="E3" i="3"/>
  <c r="E2" i="3"/>
  <c r="E7" i="2"/>
  <c r="E6" i="2"/>
  <c r="E5" i="2"/>
  <c r="E4" i="2"/>
  <c r="E3" i="2"/>
  <c r="E2" i="2"/>
  <c r="E4" i="5" l="1"/>
  <c r="E3" i="5"/>
  <c r="E2" i="5"/>
  <c r="H4" i="1" l="1"/>
  <c r="H5" i="1"/>
  <c r="H6" i="1"/>
  <c r="H7" i="1"/>
  <c r="H3" i="1"/>
  <c r="G7" i="1"/>
  <c r="G6" i="1"/>
  <c r="G5" i="1"/>
  <c r="G4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<sst xmlns="http://schemas.openxmlformats.org/spreadsheetml/2006/main" count="133" uniqueCount="83">
  <si>
    <t>Docente 1</t>
  </si>
  <si>
    <t>Docente 2</t>
  </si>
  <si>
    <t>Docente 3</t>
  </si>
  <si>
    <t>Docente 4</t>
  </si>
  <si>
    <t>Docente 5</t>
  </si>
  <si>
    <t>Docente 6</t>
  </si>
  <si>
    <t>Docente 7</t>
  </si>
  <si>
    <t>Docente 8</t>
  </si>
  <si>
    <t>Docente 9</t>
  </si>
  <si>
    <t>Docente 10</t>
  </si>
  <si>
    <t>Docente 11</t>
  </si>
  <si>
    <t>Docente 12</t>
  </si>
  <si>
    <t>Docente 13</t>
  </si>
  <si>
    <t>Docente 14</t>
  </si>
  <si>
    <t>Docente 15</t>
  </si>
  <si>
    <t>Respuesta</t>
  </si>
  <si>
    <t>Fi</t>
  </si>
  <si>
    <t>Fr</t>
  </si>
  <si>
    <t>Porcentaje</t>
  </si>
  <si>
    <t>¿Los  docentes de preescolar están a favor de  llevar clases virtuales con sus alumnos de jardín?</t>
  </si>
  <si>
    <t>Datos</t>
  </si>
  <si>
    <t>¿Cuántos años hemos invertido en nuestros estudios para llegar a ser una persona exitosa?</t>
  </si>
  <si>
    <t>Persona 1</t>
  </si>
  <si>
    <t>Persona 2</t>
  </si>
  <si>
    <t>Persona 3</t>
  </si>
  <si>
    <t>Persona 4</t>
  </si>
  <si>
    <t>Persona 5</t>
  </si>
  <si>
    <t>Persona 6</t>
  </si>
  <si>
    <t>Persona 7</t>
  </si>
  <si>
    <t>Persona 8</t>
  </si>
  <si>
    <t>Persona 9</t>
  </si>
  <si>
    <t>Persona 10</t>
  </si>
  <si>
    <t>Persona 11</t>
  </si>
  <si>
    <t>Persona 12</t>
  </si>
  <si>
    <t>Persona 13</t>
  </si>
  <si>
    <t>Persona 14</t>
  </si>
  <si>
    <t>Persona 15</t>
  </si>
  <si>
    <t>Persona 16</t>
  </si>
  <si>
    <t>Persona 17</t>
  </si>
  <si>
    <t>Persona 18</t>
  </si>
  <si>
    <t>Persona 19</t>
  </si>
  <si>
    <t>Persona 20</t>
  </si>
  <si>
    <t>Número de años (kinder 3 años, primaria 6, secundaria 3, bachillerato 2, carrera en adelante)</t>
  </si>
  <si>
    <t>Media (M)</t>
  </si>
  <si>
    <t>Mediana (Md)</t>
  </si>
  <si>
    <t>Moda (Mo)</t>
  </si>
  <si>
    <t>Medidas de tendencia central</t>
  </si>
  <si>
    <t>Resultado</t>
  </si>
  <si>
    <t>Población</t>
  </si>
  <si>
    <t>En general, ¿Qué opina sobre la educación a distancia?</t>
  </si>
  <si>
    <t>¿Qué tan efectivo ha sido el aprendizaje a distancia para usted?</t>
  </si>
  <si>
    <t>Opciones de respuesta:</t>
  </si>
  <si>
    <t>1.Pobre</t>
  </si>
  <si>
    <t>2. Por debajo del promedio</t>
  </si>
  <si>
    <t>3. Promedio</t>
  </si>
  <si>
    <t>4. Bien</t>
  </si>
  <si>
    <t>5. Excelente</t>
  </si>
  <si>
    <t>Opciones  de respuesta:</t>
  </si>
  <si>
    <t>1. No ha sido efectivo en absoluto</t>
  </si>
  <si>
    <t>3. Neutral</t>
  </si>
  <si>
    <t>2. Poco efectivo</t>
  </si>
  <si>
    <t>4. Ligeramente eficaz</t>
  </si>
  <si>
    <t>5. Muy eficaz</t>
  </si>
  <si>
    <t>¿Qué tan útil ha sido la institución educativa al ofrecer los recursos para el aprendizaje en casa?</t>
  </si>
  <si>
    <t>1. Para nada útil</t>
  </si>
  <si>
    <t>2. Poco útil</t>
  </si>
  <si>
    <t>4. Moderadamente útil</t>
  </si>
  <si>
    <t>5. Muy útil</t>
  </si>
  <si>
    <t>Alumno 1</t>
  </si>
  <si>
    <t>Alumno 2</t>
  </si>
  <si>
    <t>Alumno 3</t>
  </si>
  <si>
    <t>Alumno 4</t>
  </si>
  <si>
    <t>Alumno 5</t>
  </si>
  <si>
    <t>Alumno 6</t>
  </si>
  <si>
    <t>Alumno 7</t>
  </si>
  <si>
    <t>Alumno 8</t>
  </si>
  <si>
    <t>Alumno 9</t>
  </si>
  <si>
    <t>Alumno 10</t>
  </si>
  <si>
    <t>Alumno 11</t>
  </si>
  <si>
    <t>Alumno 12</t>
  </si>
  <si>
    <t>Alumno 13</t>
  </si>
  <si>
    <t>Alumno 14</t>
  </si>
  <si>
    <t>Alumno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</si>
</sst>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CCCFF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0" fillId="2" borderId="0" xfId="0" applyFill="1"/>
    <xf numFmtId="9" fontId="0" fillId="2" borderId="0" xfId="2" applyFont="1" applyFill="1"/>
    <xf numFmtId="0" fontId="0" fillId="3" borderId="0" xfId="0" applyFill="1"/>
    <xf numFmtId="0" fontId="0" fillId="4" borderId="0" xfId="0" applyFill="1"/>
    <xf numFmtId="43" fontId="0" fillId="4" borderId="0" xfId="1" applyFont="1" applyFill="1"/>
    <xf numFmtId="0" fontId="0" fillId="0" borderId="0" xfId="0" applyFill="1"/>
    <xf numFmtId="0" fontId="2" fillId="0" borderId="0" xfId="0" applyFont="1" applyAlignment="1">
      <alignment horizontal="center" vertical="center" wrapText="1"/>
    </xf>
    <xf numFmtId="0" fontId="0" fillId="3" borderId="0" xfId="0" applyFill="1" applyAlignment="1">
      <alignment wrapText="1"/>
    </xf>
    <xf numFmtId="0" fontId="2" fillId="6" borderId="0" xfId="0" applyFont="1" applyFill="1" applyAlignment="1">
      <alignment wrapText="1"/>
    </xf>
    <xf numFmtId="0" fontId="0" fillId="5" borderId="0" xfId="0" applyFill="1" applyAlignment="1">
      <alignment wrapText="1"/>
    </xf>
    <xf numFmtId="0" fontId="0" fillId="7" borderId="0" xfId="0" applyFill="1"/>
    <xf numFmtId="0" fontId="0" fillId="8" borderId="0" xfId="0" applyFill="1" applyAlignment="1">
      <alignment wrapText="1"/>
    </xf>
    <xf numFmtId="0" fontId="0" fillId="8" borderId="0" xfId="0" applyFill="1"/>
    <xf numFmtId="0" fontId="0" fillId="9" borderId="0" xfId="0" applyFill="1" applyAlignment="1">
      <alignment wrapText="1"/>
    </xf>
    <xf numFmtId="0" fontId="0" fillId="9" borderId="0" xfId="0" applyFill="1"/>
    <xf numFmtId="0" fontId="0" fillId="10" borderId="0" xfId="0" applyFill="1" applyAlignment="1">
      <alignment wrapText="1"/>
    </xf>
    <xf numFmtId="0" fontId="0" fillId="10" borderId="0" xfId="0" applyFill="1"/>
    <xf numFmtId="0" fontId="0" fillId="0" borderId="0" xfId="0" applyAlignment="1"/>
    <xf numFmtId="0" fontId="3" fillId="0" borderId="0" xfId="0" applyFont="1" applyAlignment="1">
      <alignment wrapText="1"/>
    </xf>
    <xf numFmtId="0" fontId="2" fillId="7" borderId="0" xfId="0" applyFont="1" applyFill="1"/>
    <xf numFmtId="0" fontId="0" fillId="11" borderId="0" xfId="0" applyFill="1"/>
    <xf numFmtId="0" fontId="2" fillId="5" borderId="0" xfId="0" applyFont="1" applyFill="1" applyAlignment="1">
      <alignment horizontal="center"/>
    </xf>
    <xf numFmtId="0" fontId="0" fillId="5" borderId="0" xfId="0" applyFill="1"/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2" fillId="4" borderId="0" xfId="0" applyFont="1" applyFill="1" applyAlignment="1">
      <alignment horizontal="center"/>
    </xf>
    <xf numFmtId="0" fontId="2" fillId="12" borderId="0" xfId="0" applyFont="1" applyFill="1" applyAlignment="1">
      <alignment horizontal="center"/>
    </xf>
    <xf numFmtId="43" fontId="0" fillId="12" borderId="0" xfId="1" applyFont="1" applyFill="1"/>
    <xf numFmtId="9" fontId="4" fillId="13" borderId="0" xfId="2" applyFont="1" applyFill="1"/>
    <xf numFmtId="0" fontId="5" fillId="13" borderId="0" xfId="0" applyFont="1" applyFill="1" applyAlignment="1">
      <alignment horizontal="center"/>
    </xf>
    <xf numFmtId="0" fontId="2" fillId="13" borderId="0" xfId="0" applyFont="1" applyFill="1" applyAlignment="1">
      <alignment horizontal="center"/>
    </xf>
    <xf numFmtId="9" fontId="0" fillId="13" borderId="0" xfId="2" applyFont="1" applyFill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</a:t>
            </a:r>
            <a:r>
              <a:rPr lang="es-MX" baseline="0"/>
              <a:t> y frecuencia absoluta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6692038495188099E-2"/>
          <c:y val="0.20354221347331583"/>
          <c:w val="0.9155301837270341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'Fi y Fr ejemplo'!$E$3:$E$7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'Fi y Fr ejemplo'!$F$3:$F$7</c:f>
              <c:numCache>
                <c:formatCode>General</c:formatCode>
                <c:ptCount val="5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137474752"/>
        <c:axId val="-1137474208"/>
      </c:barChart>
      <c:catAx>
        <c:axId val="-11374747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137474208"/>
        <c:crosses val="autoZero"/>
        <c:auto val="1"/>
        <c:lblAlgn val="ctr"/>
        <c:lblOffset val="100"/>
        <c:noMultiLvlLbl val="0"/>
      </c:catAx>
      <c:valAx>
        <c:axId val="-1137474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137474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 y frecuencia absoluta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'Ejemplo ítem 3'!$D$2:$D$6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'Ejemplo ítem 3'!$E$2:$E$6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869964928"/>
        <c:axId val="-869977440"/>
      </c:barChart>
      <c:catAx>
        <c:axId val="-86996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869977440"/>
        <c:crosses val="autoZero"/>
        <c:auto val="1"/>
        <c:lblAlgn val="ctr"/>
        <c:lblOffset val="100"/>
        <c:noMultiLvlLbl val="0"/>
      </c:catAx>
      <c:valAx>
        <c:axId val="-86997744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-869964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 y frecuencia relativa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'Ejemplo ítem 3'!$D$2:$D$6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'Ejemplo ítem 3'!$F$2:$F$6</c:f>
              <c:numCache>
                <c:formatCode>_(* #,##0.00_);_(* \(#,##0.00\);_(* "-"??_);_(@_)</c:formatCode>
                <c:ptCount val="5"/>
                <c:pt idx="0">
                  <c:v>0.13333333333333333</c:v>
                </c:pt>
                <c:pt idx="1">
                  <c:v>0.2</c:v>
                </c:pt>
                <c:pt idx="2">
                  <c:v>0.2</c:v>
                </c:pt>
                <c:pt idx="3">
                  <c:v>0.26666666666666666</c:v>
                </c:pt>
                <c:pt idx="4">
                  <c:v>0.2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869970368"/>
        <c:axId val="-869969824"/>
      </c:barChart>
      <c:catAx>
        <c:axId val="-8699703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869969824"/>
        <c:crosses val="autoZero"/>
        <c:auto val="1"/>
        <c:lblAlgn val="ctr"/>
        <c:lblOffset val="100"/>
        <c:noMultiLvlLbl val="0"/>
      </c:catAx>
      <c:valAx>
        <c:axId val="-8699698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-869970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 y porcentaje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'Ejemplo ítem 3'!$D$2:$D$6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'Ejemplo ítem 3'!$G$2:$G$6</c:f>
              <c:numCache>
                <c:formatCode>0%</c:formatCode>
                <c:ptCount val="5"/>
                <c:pt idx="0">
                  <c:v>0.13333333333333333</c:v>
                </c:pt>
                <c:pt idx="1">
                  <c:v>0.2</c:v>
                </c:pt>
                <c:pt idx="2">
                  <c:v>0.2</c:v>
                </c:pt>
                <c:pt idx="3">
                  <c:v>0.26666666666666666</c:v>
                </c:pt>
                <c:pt idx="4">
                  <c:v>0.2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Medidas</a:t>
            </a:r>
            <a:r>
              <a:rPr lang="es-MX" baseline="0"/>
              <a:t> de tendencia central</a:t>
            </a:r>
            <a:endParaRPr lang="es-MX"/>
          </a:p>
        </c:rich>
      </c:tx>
      <c:layout>
        <c:manualLayout>
          <c:xMode val="edge"/>
          <c:yMode val="edge"/>
          <c:x val="0.1277741585233442"/>
          <c:y val="4.5197740112994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'Md, M, Mo'!$D$2:$D$4</c:f>
              <c:strCache>
                <c:ptCount val="3"/>
                <c:pt idx="0">
                  <c:v>Media (M)</c:v>
                </c:pt>
                <c:pt idx="1">
                  <c:v>Mediana (Md)</c:v>
                </c:pt>
                <c:pt idx="2">
                  <c:v>Moda (Mo)</c:v>
                </c:pt>
              </c:strCache>
            </c:strRef>
          </c:cat>
          <c:val>
            <c:numRef>
              <c:f>'Md, M, Mo'!$E$2:$E$4</c:f>
              <c:numCache>
                <c:formatCode>General</c:formatCode>
                <c:ptCount val="3"/>
                <c:pt idx="0">
                  <c:v>15.05</c:v>
                </c:pt>
                <c:pt idx="1">
                  <c:v>16</c:v>
                </c:pt>
                <c:pt idx="2">
                  <c:v>16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'Md, M, Mo'!$D$2:$D$4</c:f>
              <c:strCache>
                <c:ptCount val="3"/>
                <c:pt idx="0">
                  <c:v>Media (M)</c:v>
                </c:pt>
                <c:pt idx="1">
                  <c:v>Mediana (Md)</c:v>
                </c:pt>
                <c:pt idx="2">
                  <c:v>Moda (Mo)</c:v>
                </c:pt>
              </c:strCache>
            </c:strRef>
          </c:cat>
          <c:val>
            <c:numRef>
              <c:f>'Md, M, Mo'!$C$2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 y porcentajes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'Fi y Fr ejemplo'!$E$3:$E$7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'Fi y Fr ejemplo'!$H$3:$H$7</c:f>
              <c:numCache>
                <c:formatCode>0%</c:formatCode>
                <c:ptCount val="5"/>
                <c:pt idx="0">
                  <c:v>0.2</c:v>
                </c:pt>
                <c:pt idx="1">
                  <c:v>0.26666666666666666</c:v>
                </c:pt>
                <c:pt idx="2">
                  <c:v>0.2</c:v>
                </c:pt>
                <c:pt idx="3">
                  <c:v>0.13333333333333333</c:v>
                </c:pt>
                <c:pt idx="4">
                  <c:v>0.2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 y frecuencia relativa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'Fi y Fr ejemplo'!$E$3:$E$7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'Fi y Fr ejemplo'!$G$3:$G$7</c:f>
              <c:numCache>
                <c:formatCode>_(* #,##0.00_);_(* \(#,##0.00\);_(* "-"??_);_(@_)</c:formatCode>
                <c:ptCount val="5"/>
                <c:pt idx="0">
                  <c:v>0.2</c:v>
                </c:pt>
                <c:pt idx="1">
                  <c:v>0.26666666666666666</c:v>
                </c:pt>
                <c:pt idx="2">
                  <c:v>0.2</c:v>
                </c:pt>
                <c:pt idx="3">
                  <c:v>0.13333333333333333</c:v>
                </c:pt>
                <c:pt idx="4">
                  <c:v>0.2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-1137473664"/>
        <c:axId val="-990674080"/>
      </c:barChart>
      <c:catAx>
        <c:axId val="-1137473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990674080"/>
        <c:crosses val="autoZero"/>
        <c:auto val="1"/>
        <c:lblAlgn val="ctr"/>
        <c:lblOffset val="100"/>
        <c:noMultiLvlLbl val="0"/>
      </c:catAx>
      <c:valAx>
        <c:axId val="-9906740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1137473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s-MX"/>
              <a:t>Datos y Frecuencia absoluta</a:t>
            </a:r>
          </a:p>
        </c:rich>
      </c:tx>
      <c:layout>
        <c:manualLayout>
          <c:xMode val="edge"/>
          <c:yMode val="edge"/>
          <c:x val="0.12541831163071376"/>
          <c:y val="3.83695508634983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3.3250303545851789E-2"/>
          <c:y val="0.26839459087236273"/>
          <c:w val="0.92611251049538201"/>
          <c:h val="0.58322415031103314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'Ejemplo ítem 1'!$D$2:$D$6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'Ejemplo ítem 1'!$E$2:$E$6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-870233424"/>
        <c:axId val="-870223632"/>
      </c:barChart>
      <c:catAx>
        <c:axId val="-870233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s-MX"/>
          </a:p>
        </c:txPr>
        <c:crossAx val="-870223632"/>
        <c:crosses val="autoZero"/>
        <c:auto val="1"/>
        <c:lblAlgn val="ctr"/>
        <c:lblOffset val="100"/>
        <c:noMultiLvlLbl val="0"/>
      </c:catAx>
      <c:valAx>
        <c:axId val="-8702236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870233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 y frecuencia relativa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'Ejemplo ítem 1'!$D$2:$D$6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'Ejemplo ítem 1'!$F$2:$F$6</c:f>
              <c:numCache>
                <c:formatCode>_(* #,##0.00_);_(* \(#,##0.00\);_(* "-"??_);_(@_)</c:formatCode>
                <c:ptCount val="5"/>
                <c:pt idx="0">
                  <c:v>6.6666666666666666E-2</c:v>
                </c:pt>
                <c:pt idx="1">
                  <c:v>0.13333333333333333</c:v>
                </c:pt>
                <c:pt idx="2">
                  <c:v>0.33333333333333331</c:v>
                </c:pt>
                <c:pt idx="3">
                  <c:v>0.26666666666666666</c:v>
                </c:pt>
                <c:pt idx="4">
                  <c:v>0.2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990674624"/>
        <c:axId val="-990668096"/>
      </c:barChart>
      <c:catAx>
        <c:axId val="-9906746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990668096"/>
        <c:crosses val="autoZero"/>
        <c:auto val="1"/>
        <c:lblAlgn val="ctr"/>
        <c:lblOffset val="100"/>
        <c:noMultiLvlLbl val="0"/>
      </c:catAx>
      <c:valAx>
        <c:axId val="-99066809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-990674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 y porcentaje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4217706319644175E-2"/>
          <c:y val="0.24967332796549593"/>
          <c:w val="0.83521586587390861"/>
          <c:h val="0.6922291852604796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'Ejemplo ítem 1'!$D$2:$D$6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'Ejemplo ítem 1'!$G$2:$G$6</c:f>
              <c:numCache>
                <c:formatCode>0%</c:formatCode>
                <c:ptCount val="5"/>
                <c:pt idx="0">
                  <c:v>6.6666666666666666E-2</c:v>
                </c:pt>
                <c:pt idx="1">
                  <c:v>0.13333333333333333</c:v>
                </c:pt>
                <c:pt idx="2">
                  <c:v>0.33333333333333331</c:v>
                </c:pt>
                <c:pt idx="3">
                  <c:v>0.26666666666666666</c:v>
                </c:pt>
                <c:pt idx="4">
                  <c:v>0.2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 y frecuencia relativa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'Ejemplo ítem 2'!$D$2:$D$6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'Ejemplo ítem 2'!$F$2:$F$6</c:f>
              <c:numCache>
                <c:formatCode>_(* #,##0.00_);_(* \(#,##0.00\);_(* "-"??_);_(@_)</c:formatCode>
                <c:ptCount val="5"/>
                <c:pt idx="0">
                  <c:v>6.6666666666666666E-2</c:v>
                </c:pt>
                <c:pt idx="1">
                  <c:v>0.26666666666666666</c:v>
                </c:pt>
                <c:pt idx="2">
                  <c:v>0.2</c:v>
                </c:pt>
                <c:pt idx="3">
                  <c:v>0.33333333333333331</c:v>
                </c:pt>
                <c:pt idx="4">
                  <c:v>0.13333333333333333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870235056"/>
        <c:axId val="-870232880"/>
      </c:barChart>
      <c:catAx>
        <c:axId val="-8702350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870232880"/>
        <c:crosses val="autoZero"/>
        <c:auto val="1"/>
        <c:lblAlgn val="ctr"/>
        <c:lblOffset val="100"/>
        <c:noMultiLvlLbl val="0"/>
      </c:catAx>
      <c:valAx>
        <c:axId val="-87023288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-870235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s-MX"/>
              <a:t>Datos y frecuencia absoluta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'Ejemplo ítem 2'!$D$2:$D$6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'Ejemplo ítem 2'!$E$2:$E$6</c:f>
              <c:numCache>
                <c:formatCode>General</c:formatCode>
                <c:ptCount val="5"/>
                <c:pt idx="0">
                  <c:v>1</c:v>
                </c:pt>
                <c:pt idx="1">
                  <c:v>4</c:v>
                </c:pt>
                <c:pt idx="2">
                  <c:v>3</c:v>
                </c:pt>
                <c:pt idx="3">
                  <c:v>5</c:v>
                </c:pt>
                <c:pt idx="4">
                  <c:v>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-870236144"/>
        <c:axId val="-870226352"/>
      </c:barChart>
      <c:catAx>
        <c:axId val="-87023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s-MX"/>
          </a:p>
        </c:txPr>
        <c:crossAx val="-870226352"/>
        <c:crosses val="autoZero"/>
        <c:auto val="1"/>
        <c:lblAlgn val="ctr"/>
        <c:lblOffset val="100"/>
        <c:noMultiLvlLbl val="0"/>
      </c:catAx>
      <c:valAx>
        <c:axId val="-8702263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870236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</a:t>
            </a:r>
            <a:r>
              <a:rPr lang="es-MX" baseline="0"/>
              <a:t> y porcentaje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'Ejemplo ítem 2'!$D$2:$D$6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'Ejemplo ítem 2'!$G$2:$G$6</c:f>
              <c:numCache>
                <c:formatCode>0%</c:formatCode>
                <c:ptCount val="5"/>
                <c:pt idx="0">
                  <c:v>6.6666666666666666E-2</c:v>
                </c:pt>
                <c:pt idx="1">
                  <c:v>0.26666666666666666</c:v>
                </c:pt>
                <c:pt idx="2">
                  <c:v>0.2</c:v>
                </c:pt>
                <c:pt idx="3">
                  <c:v>0.33333333333333331</c:v>
                </c:pt>
                <c:pt idx="4">
                  <c:v>0.13333333333333333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738188</xdr:colOff>
      <xdr:row>9</xdr:row>
      <xdr:rowOff>57156</xdr:rowOff>
    </xdr:from>
    <xdr:to>
      <xdr:col>8</xdr:col>
      <xdr:colOff>123826</xdr:colOff>
      <xdr:row>18</xdr:row>
      <xdr:rowOff>133350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733425</xdr:colOff>
      <xdr:row>19</xdr:row>
      <xdr:rowOff>133349</xdr:rowOff>
    </xdr:from>
    <xdr:to>
      <xdr:col>9</xdr:col>
      <xdr:colOff>657225</xdr:colOff>
      <xdr:row>29</xdr:row>
      <xdr:rowOff>33336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9525</xdr:colOff>
      <xdr:row>9</xdr:row>
      <xdr:rowOff>47624</xdr:rowOff>
    </xdr:from>
    <xdr:to>
      <xdr:col>12</xdr:col>
      <xdr:colOff>676275</xdr:colOff>
      <xdr:row>18</xdr:row>
      <xdr:rowOff>138111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7</xdr:row>
      <xdr:rowOff>47624</xdr:rowOff>
    </xdr:from>
    <xdr:to>
      <xdr:col>7</xdr:col>
      <xdr:colOff>438150</xdr:colOff>
      <xdr:row>17</xdr:row>
      <xdr:rowOff>90485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742951</xdr:colOff>
      <xdr:row>0</xdr:row>
      <xdr:rowOff>695325</xdr:rowOff>
    </xdr:from>
    <xdr:to>
      <xdr:col>12</xdr:col>
      <xdr:colOff>19051</xdr:colOff>
      <xdr:row>10</xdr:row>
      <xdr:rowOff>138112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733425</xdr:colOff>
      <xdr:row>10</xdr:row>
      <xdr:rowOff>123825</xdr:rowOff>
    </xdr:from>
    <xdr:to>
      <xdr:col>12</xdr:col>
      <xdr:colOff>47625</xdr:colOff>
      <xdr:row>20</xdr:row>
      <xdr:rowOff>33336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676275</xdr:colOff>
      <xdr:row>0</xdr:row>
      <xdr:rowOff>704849</xdr:rowOff>
    </xdr:from>
    <xdr:to>
      <xdr:col>11</xdr:col>
      <xdr:colOff>752475</xdr:colOff>
      <xdr:row>11</xdr:row>
      <xdr:rowOff>119061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190500</xdr:colOff>
      <xdr:row>7</xdr:row>
      <xdr:rowOff>180975</xdr:rowOff>
    </xdr:from>
    <xdr:to>
      <xdr:col>7</xdr:col>
      <xdr:colOff>552450</xdr:colOff>
      <xdr:row>18</xdr:row>
      <xdr:rowOff>109537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685800</xdr:colOff>
      <xdr:row>12</xdr:row>
      <xdr:rowOff>28575</xdr:rowOff>
    </xdr:from>
    <xdr:to>
      <xdr:col>12</xdr:col>
      <xdr:colOff>9525</xdr:colOff>
      <xdr:row>21</xdr:row>
      <xdr:rowOff>90486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7</xdr:row>
      <xdr:rowOff>9525</xdr:rowOff>
    </xdr:from>
    <xdr:to>
      <xdr:col>7</xdr:col>
      <xdr:colOff>552450</xdr:colOff>
      <xdr:row>17</xdr:row>
      <xdr:rowOff>166687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742949</xdr:colOff>
      <xdr:row>1</xdr:row>
      <xdr:rowOff>9525</xdr:rowOff>
    </xdr:from>
    <xdr:to>
      <xdr:col>12</xdr:col>
      <xdr:colOff>57150</xdr:colOff>
      <xdr:row>11</xdr:row>
      <xdr:rowOff>119062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742949</xdr:colOff>
      <xdr:row>11</xdr:row>
      <xdr:rowOff>104775</xdr:rowOff>
    </xdr:from>
    <xdr:to>
      <xdr:col>12</xdr:col>
      <xdr:colOff>57150</xdr:colOff>
      <xdr:row>21</xdr:row>
      <xdr:rowOff>166687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5</xdr:row>
      <xdr:rowOff>9526</xdr:rowOff>
    </xdr:from>
    <xdr:to>
      <xdr:col>5</xdr:col>
      <xdr:colOff>742950</xdr:colOff>
      <xdr:row>17</xdr:row>
      <xdr:rowOff>28576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opLeftCell="A9" zoomScaleNormal="100" workbookViewId="0">
      <selection activeCell="F5" sqref="F5"/>
    </sheetView>
  </sheetViews>
  <sheetFormatPr baseColWidth="10" defaultRowHeight="15" x14ac:dyDescent="0.25"/>
  <cols>
    <col min="1" max="1" width="35.7109375" customWidth="1"/>
  </cols>
  <sheetData>
    <row r="1" spans="1:8" ht="45" x14ac:dyDescent="0.25">
      <c r="A1" s="9" t="s">
        <v>19</v>
      </c>
      <c r="B1" s="2" t="s">
        <v>15</v>
      </c>
      <c r="E1" s="8" t="s">
        <v>20</v>
      </c>
      <c r="F1" s="5" t="s">
        <v>16</v>
      </c>
      <c r="G1" s="6" t="s">
        <v>17</v>
      </c>
      <c r="H1" s="3" t="s">
        <v>18</v>
      </c>
    </row>
    <row r="2" spans="1:8" x14ac:dyDescent="0.25">
      <c r="A2" s="1"/>
      <c r="E2" s="8"/>
      <c r="F2" s="5"/>
      <c r="G2" s="6"/>
      <c r="H2" s="3"/>
    </row>
    <row r="3" spans="1:8" x14ac:dyDescent="0.25">
      <c r="A3" t="s">
        <v>0</v>
      </c>
      <c r="B3">
        <v>3</v>
      </c>
      <c r="E3" s="8">
        <v>1</v>
      </c>
      <c r="F3" s="5">
        <f>COUNTIF(B3:B17,E3:E7)</f>
        <v>3</v>
      </c>
      <c r="G3" s="7">
        <f>F3/F8</f>
        <v>0.2</v>
      </c>
      <c r="H3" s="4">
        <f>G3</f>
        <v>0.2</v>
      </c>
    </row>
    <row r="4" spans="1:8" x14ac:dyDescent="0.25">
      <c r="A4" t="s">
        <v>1</v>
      </c>
      <c r="B4">
        <v>1</v>
      </c>
      <c r="E4" s="8">
        <v>2</v>
      </c>
      <c r="F4" s="5">
        <f>COUNTIF(B3:B17,E4)</f>
        <v>4</v>
      </c>
      <c r="G4" s="7">
        <f>F4/F8</f>
        <v>0.26666666666666666</v>
      </c>
      <c r="H4" s="4">
        <f t="shared" ref="H4:H7" si="0">G4</f>
        <v>0.26666666666666666</v>
      </c>
    </row>
    <row r="5" spans="1:8" x14ac:dyDescent="0.25">
      <c r="A5" t="s">
        <v>2</v>
      </c>
      <c r="B5">
        <v>5</v>
      </c>
      <c r="E5" s="8">
        <v>3</v>
      </c>
      <c r="F5" s="5">
        <f>COUNTIF(B3:B17,E5)</f>
        <v>3</v>
      </c>
      <c r="G5" s="7">
        <f>F5/F8</f>
        <v>0.2</v>
      </c>
      <c r="H5" s="4">
        <f t="shared" si="0"/>
        <v>0.2</v>
      </c>
    </row>
    <row r="6" spans="1:8" x14ac:dyDescent="0.25">
      <c r="A6" t="s">
        <v>3</v>
      </c>
      <c r="B6">
        <v>2</v>
      </c>
      <c r="E6" s="8">
        <v>4</v>
      </c>
      <c r="F6" s="5">
        <f>COUNTIF(B3:B17,E6)</f>
        <v>2</v>
      </c>
      <c r="G6" s="7">
        <f>F6/F8</f>
        <v>0.13333333333333333</v>
      </c>
      <c r="H6" s="4">
        <f t="shared" si="0"/>
        <v>0.13333333333333333</v>
      </c>
    </row>
    <row r="7" spans="1:8" x14ac:dyDescent="0.25">
      <c r="A7" t="s">
        <v>4</v>
      </c>
      <c r="B7">
        <v>1</v>
      </c>
      <c r="E7" s="8">
        <v>5</v>
      </c>
      <c r="F7" s="5">
        <f>COUNTIF(B3:B17,E7)</f>
        <v>3</v>
      </c>
      <c r="G7" s="7">
        <f>F7/F8</f>
        <v>0.2</v>
      </c>
      <c r="H7" s="4">
        <f t="shared" si="0"/>
        <v>0.2</v>
      </c>
    </row>
    <row r="8" spans="1:8" x14ac:dyDescent="0.25">
      <c r="A8" t="s">
        <v>5</v>
      </c>
      <c r="B8">
        <v>4</v>
      </c>
      <c r="E8" s="8"/>
      <c r="F8" s="5">
        <f>SUM(F3:F7)</f>
        <v>15</v>
      </c>
    </row>
    <row r="9" spans="1:8" x14ac:dyDescent="0.25">
      <c r="A9" t="s">
        <v>6</v>
      </c>
      <c r="B9">
        <v>2</v>
      </c>
    </row>
    <row r="10" spans="1:8" x14ac:dyDescent="0.25">
      <c r="A10" t="s">
        <v>7</v>
      </c>
      <c r="B10">
        <v>3</v>
      </c>
    </row>
    <row r="11" spans="1:8" x14ac:dyDescent="0.25">
      <c r="A11" t="s">
        <v>8</v>
      </c>
      <c r="B11">
        <v>5</v>
      </c>
    </row>
    <row r="12" spans="1:8" x14ac:dyDescent="0.25">
      <c r="A12" t="s">
        <v>9</v>
      </c>
      <c r="B12">
        <v>2</v>
      </c>
    </row>
    <row r="13" spans="1:8" x14ac:dyDescent="0.25">
      <c r="A13" t="s">
        <v>10</v>
      </c>
      <c r="B13">
        <v>4</v>
      </c>
    </row>
    <row r="14" spans="1:8" x14ac:dyDescent="0.25">
      <c r="A14" t="s">
        <v>11</v>
      </c>
      <c r="B14">
        <v>5</v>
      </c>
    </row>
    <row r="15" spans="1:8" x14ac:dyDescent="0.25">
      <c r="A15" t="s">
        <v>12</v>
      </c>
      <c r="B15">
        <v>2</v>
      </c>
    </row>
    <row r="16" spans="1:8" x14ac:dyDescent="0.25">
      <c r="A16" t="s">
        <v>13</v>
      </c>
      <c r="B16">
        <v>3</v>
      </c>
    </row>
    <row r="17" spans="1:2" x14ac:dyDescent="0.25">
      <c r="A17" t="s">
        <v>14</v>
      </c>
      <c r="B17">
        <v>1</v>
      </c>
    </row>
  </sheetData>
  <sortState ref="E3:G17">
    <sortCondition ref="E3"/>
  </sortState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G19" sqref="G19"/>
    </sheetView>
  </sheetViews>
  <sheetFormatPr baseColWidth="10" defaultRowHeight="15" x14ac:dyDescent="0.25"/>
  <cols>
    <col min="1" max="1" width="28.28515625" customWidth="1"/>
  </cols>
  <sheetData>
    <row r="1" spans="1:7" ht="56.25" x14ac:dyDescent="0.3">
      <c r="A1" s="21" t="s">
        <v>49</v>
      </c>
      <c r="B1" s="22" t="s">
        <v>48</v>
      </c>
      <c r="C1" s="26" t="s">
        <v>15</v>
      </c>
      <c r="D1" s="28" t="s">
        <v>20</v>
      </c>
      <c r="E1" s="24" t="s">
        <v>16</v>
      </c>
      <c r="F1" s="29" t="s">
        <v>17</v>
      </c>
      <c r="G1" s="32" t="s">
        <v>18</v>
      </c>
    </row>
    <row r="2" spans="1:7" x14ac:dyDescent="0.25">
      <c r="A2" s="2" t="s">
        <v>51</v>
      </c>
      <c r="B2" s="13" t="s">
        <v>68</v>
      </c>
      <c r="C2" s="5">
        <v>1</v>
      </c>
      <c r="D2" s="6">
        <v>1</v>
      </c>
      <c r="E2" s="25">
        <f>COUNTIF(C2:C16,D2:D6)</f>
        <v>1</v>
      </c>
      <c r="F2" s="30">
        <f>E2/E7</f>
        <v>6.6666666666666666E-2</v>
      </c>
      <c r="G2" s="31">
        <f>F2</f>
        <v>6.6666666666666666E-2</v>
      </c>
    </row>
    <row r="3" spans="1:7" x14ac:dyDescent="0.25">
      <c r="A3" t="s">
        <v>52</v>
      </c>
      <c r="B3" s="13" t="s">
        <v>69</v>
      </c>
      <c r="C3" s="5">
        <v>3</v>
      </c>
      <c r="D3" s="6">
        <v>2</v>
      </c>
      <c r="E3" s="25">
        <f>COUNTIF(C2:C16,D2:D6)</f>
        <v>2</v>
      </c>
      <c r="F3" s="30">
        <f>E3/E7</f>
        <v>0.13333333333333333</v>
      </c>
      <c r="G3" s="31">
        <f>F3</f>
        <v>0.13333333333333333</v>
      </c>
    </row>
    <row r="4" spans="1:7" x14ac:dyDescent="0.25">
      <c r="A4" t="s">
        <v>53</v>
      </c>
      <c r="B4" s="13" t="s">
        <v>70</v>
      </c>
      <c r="C4" s="5">
        <v>5</v>
      </c>
      <c r="D4" s="6">
        <v>3</v>
      </c>
      <c r="E4" s="25">
        <f>COUNTIF(C2:C16,D2:D6)</f>
        <v>5</v>
      </c>
      <c r="F4" s="30">
        <f>E4/E7</f>
        <v>0.33333333333333331</v>
      </c>
      <c r="G4" s="31">
        <f t="shared" ref="G4:G6" si="0">F4</f>
        <v>0.33333333333333331</v>
      </c>
    </row>
    <row r="5" spans="1:7" x14ac:dyDescent="0.25">
      <c r="A5" t="s">
        <v>54</v>
      </c>
      <c r="B5" s="13" t="s">
        <v>71</v>
      </c>
      <c r="C5" s="5">
        <v>4</v>
      </c>
      <c r="D5" s="6">
        <v>4</v>
      </c>
      <c r="E5" s="25">
        <f>COUNTIF(C2:C16,D2:D6)</f>
        <v>4</v>
      </c>
      <c r="F5" s="30">
        <f>E5/E7</f>
        <v>0.26666666666666666</v>
      </c>
      <c r="G5" s="31">
        <f t="shared" si="0"/>
        <v>0.26666666666666666</v>
      </c>
    </row>
    <row r="6" spans="1:7" x14ac:dyDescent="0.25">
      <c r="A6" t="s">
        <v>55</v>
      </c>
      <c r="B6" s="13" t="s">
        <v>72</v>
      </c>
      <c r="C6" s="5">
        <v>5</v>
      </c>
      <c r="D6" s="6">
        <v>5</v>
      </c>
      <c r="E6" s="25">
        <f>COUNTIF(C2:C16,D2:D6)</f>
        <v>3</v>
      </c>
      <c r="F6" s="30">
        <f>E6/E7</f>
        <v>0.2</v>
      </c>
      <c r="G6" s="31">
        <f t="shared" si="0"/>
        <v>0.2</v>
      </c>
    </row>
    <row r="7" spans="1:7" x14ac:dyDescent="0.25">
      <c r="A7" t="s">
        <v>56</v>
      </c>
      <c r="B7" s="13" t="s">
        <v>73</v>
      </c>
      <c r="C7" s="5">
        <v>3</v>
      </c>
      <c r="E7" s="23">
        <f>SUM(E2:E6)</f>
        <v>15</v>
      </c>
    </row>
    <row r="8" spans="1:7" x14ac:dyDescent="0.25">
      <c r="B8" s="13" t="s">
        <v>74</v>
      </c>
      <c r="C8" s="5">
        <v>2</v>
      </c>
    </row>
    <row r="9" spans="1:7" x14ac:dyDescent="0.25">
      <c r="B9" s="13" t="s">
        <v>75</v>
      </c>
      <c r="C9" s="5">
        <v>4</v>
      </c>
    </row>
    <row r="10" spans="1:7" x14ac:dyDescent="0.25">
      <c r="B10" s="13" t="s">
        <v>76</v>
      </c>
      <c r="C10" s="5">
        <v>4</v>
      </c>
    </row>
    <row r="11" spans="1:7" x14ac:dyDescent="0.25">
      <c r="B11" s="13" t="s">
        <v>77</v>
      </c>
      <c r="C11" s="5">
        <v>3</v>
      </c>
    </row>
    <row r="12" spans="1:7" x14ac:dyDescent="0.25">
      <c r="B12" s="13" t="s">
        <v>78</v>
      </c>
      <c r="C12" s="5">
        <v>2</v>
      </c>
    </row>
    <row r="13" spans="1:7" x14ac:dyDescent="0.25">
      <c r="B13" s="13" t="s">
        <v>79</v>
      </c>
      <c r="C13" s="5">
        <v>3</v>
      </c>
    </row>
    <row r="14" spans="1:7" x14ac:dyDescent="0.25">
      <c r="B14" s="13" t="s">
        <v>80</v>
      </c>
      <c r="C14" s="5">
        <v>4</v>
      </c>
    </row>
    <row r="15" spans="1:7" x14ac:dyDescent="0.25">
      <c r="B15" s="13" t="s">
        <v>81</v>
      </c>
      <c r="C15" s="5">
        <v>5</v>
      </c>
    </row>
    <row r="16" spans="1:7" x14ac:dyDescent="0.25">
      <c r="B16" s="13" t="s">
        <v>82</v>
      </c>
      <c r="C16" s="5">
        <v>3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G2" activeCellId="1" sqref="D2:D6 G2:G6"/>
    </sheetView>
  </sheetViews>
  <sheetFormatPr baseColWidth="10" defaultRowHeight="15" x14ac:dyDescent="0.25"/>
  <cols>
    <col min="1" max="1" width="33.85546875" customWidth="1"/>
  </cols>
  <sheetData>
    <row r="1" spans="1:7" ht="56.25" x14ac:dyDescent="0.3">
      <c r="A1" s="21" t="s">
        <v>50</v>
      </c>
      <c r="B1" s="22" t="s">
        <v>48</v>
      </c>
      <c r="C1" s="27" t="s">
        <v>15</v>
      </c>
      <c r="D1" s="28" t="s">
        <v>20</v>
      </c>
      <c r="E1" s="24" t="s">
        <v>16</v>
      </c>
      <c r="F1" s="29" t="s">
        <v>17</v>
      </c>
      <c r="G1" s="33" t="s">
        <v>18</v>
      </c>
    </row>
    <row r="2" spans="1:7" x14ac:dyDescent="0.25">
      <c r="A2" s="2" t="s">
        <v>57</v>
      </c>
      <c r="B2" s="13" t="s">
        <v>68</v>
      </c>
      <c r="C2" s="5">
        <v>3</v>
      </c>
      <c r="D2" s="6">
        <v>1</v>
      </c>
      <c r="E2" s="25">
        <f>COUNTIF(C2:C16,D2:D6)</f>
        <v>1</v>
      </c>
      <c r="F2" s="30">
        <f>E2/E7</f>
        <v>6.6666666666666666E-2</v>
      </c>
      <c r="G2" s="34">
        <f>F2</f>
        <v>6.6666666666666666E-2</v>
      </c>
    </row>
    <row r="3" spans="1:7" x14ac:dyDescent="0.25">
      <c r="A3" s="20" t="s">
        <v>58</v>
      </c>
      <c r="B3" s="13" t="s">
        <v>69</v>
      </c>
      <c r="C3" s="5">
        <v>2</v>
      </c>
      <c r="D3" s="6">
        <v>2</v>
      </c>
      <c r="E3" s="25">
        <f>COUNTIF(C2:C16,D2:D6)</f>
        <v>4</v>
      </c>
      <c r="F3" s="30">
        <f>E3/E7</f>
        <v>0.26666666666666666</v>
      </c>
      <c r="G3" s="34">
        <f>F3</f>
        <v>0.26666666666666666</v>
      </c>
    </row>
    <row r="4" spans="1:7" x14ac:dyDescent="0.25">
      <c r="A4" t="s">
        <v>60</v>
      </c>
      <c r="B4" s="13" t="s">
        <v>70</v>
      </c>
      <c r="C4" s="5">
        <v>2</v>
      </c>
      <c r="D4" s="6">
        <v>3</v>
      </c>
      <c r="E4" s="25">
        <f>COUNTIF(C2:C16,D2:D6)</f>
        <v>3</v>
      </c>
      <c r="F4" s="30">
        <f>E4/E7</f>
        <v>0.2</v>
      </c>
      <c r="G4" s="34">
        <f t="shared" ref="G4:G6" si="0">F4</f>
        <v>0.2</v>
      </c>
    </row>
    <row r="5" spans="1:7" x14ac:dyDescent="0.25">
      <c r="A5" t="s">
        <v>59</v>
      </c>
      <c r="B5" s="13" t="s">
        <v>71</v>
      </c>
      <c r="C5" s="5">
        <v>4</v>
      </c>
      <c r="D5" s="6">
        <v>4</v>
      </c>
      <c r="E5" s="25">
        <f>COUNTIF(C2:C16,D2:D6)</f>
        <v>5</v>
      </c>
      <c r="F5" s="30">
        <f>E5/E7</f>
        <v>0.33333333333333331</v>
      </c>
      <c r="G5" s="34">
        <f t="shared" si="0"/>
        <v>0.33333333333333331</v>
      </c>
    </row>
    <row r="6" spans="1:7" x14ac:dyDescent="0.25">
      <c r="A6" t="s">
        <v>61</v>
      </c>
      <c r="B6" s="13" t="s">
        <v>72</v>
      </c>
      <c r="C6" s="5">
        <v>5</v>
      </c>
      <c r="D6" s="6">
        <v>5</v>
      </c>
      <c r="E6" s="25">
        <f>COUNTIF(C2:C16,D2:D6)</f>
        <v>2</v>
      </c>
      <c r="F6" s="30">
        <f>E6/E7</f>
        <v>0.13333333333333333</v>
      </c>
      <c r="G6" s="34">
        <f t="shared" si="0"/>
        <v>0.13333333333333333</v>
      </c>
    </row>
    <row r="7" spans="1:7" x14ac:dyDescent="0.25">
      <c r="A7" t="s">
        <v>62</v>
      </c>
      <c r="B7" s="13" t="s">
        <v>73</v>
      </c>
      <c r="C7" s="5">
        <v>4</v>
      </c>
      <c r="E7" s="23">
        <f>SUM(E2:E6)</f>
        <v>15</v>
      </c>
    </row>
    <row r="8" spans="1:7" x14ac:dyDescent="0.25">
      <c r="B8" s="13" t="s">
        <v>74</v>
      </c>
      <c r="C8" s="5">
        <v>2</v>
      </c>
    </row>
    <row r="9" spans="1:7" x14ac:dyDescent="0.25">
      <c r="B9" s="13" t="s">
        <v>75</v>
      </c>
      <c r="C9" s="5">
        <v>3</v>
      </c>
    </row>
    <row r="10" spans="1:7" x14ac:dyDescent="0.25">
      <c r="B10" s="13" t="s">
        <v>76</v>
      </c>
      <c r="C10" s="5">
        <v>1</v>
      </c>
    </row>
    <row r="11" spans="1:7" x14ac:dyDescent="0.25">
      <c r="B11" s="13" t="s">
        <v>77</v>
      </c>
      <c r="C11" s="5">
        <v>5</v>
      </c>
    </row>
    <row r="12" spans="1:7" x14ac:dyDescent="0.25">
      <c r="B12" s="13" t="s">
        <v>78</v>
      </c>
      <c r="C12" s="5">
        <v>4</v>
      </c>
    </row>
    <row r="13" spans="1:7" x14ac:dyDescent="0.25">
      <c r="B13" s="13" t="s">
        <v>79</v>
      </c>
      <c r="C13" s="5">
        <v>2</v>
      </c>
    </row>
    <row r="14" spans="1:7" x14ac:dyDescent="0.25">
      <c r="B14" s="13" t="s">
        <v>80</v>
      </c>
      <c r="C14" s="5">
        <v>3</v>
      </c>
    </row>
    <row r="15" spans="1:7" x14ac:dyDescent="0.25">
      <c r="B15" s="13" t="s">
        <v>81</v>
      </c>
      <c r="C15" s="5">
        <v>4</v>
      </c>
    </row>
    <row r="16" spans="1:7" x14ac:dyDescent="0.25">
      <c r="B16" s="13" t="s">
        <v>82</v>
      </c>
      <c r="C16" s="5">
        <v>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2" workbookViewId="0">
      <selection activeCell="E20" sqref="E20"/>
    </sheetView>
  </sheetViews>
  <sheetFormatPr baseColWidth="10" defaultRowHeight="15" x14ac:dyDescent="0.25"/>
  <cols>
    <col min="1" max="1" width="31.42578125" customWidth="1"/>
  </cols>
  <sheetData>
    <row r="1" spans="1:7" ht="75" x14ac:dyDescent="0.3">
      <c r="A1" s="21" t="s">
        <v>63</v>
      </c>
      <c r="B1" s="22" t="s">
        <v>48</v>
      </c>
      <c r="C1" s="26" t="s">
        <v>15</v>
      </c>
      <c r="D1" s="28" t="s">
        <v>20</v>
      </c>
      <c r="E1" s="24" t="s">
        <v>16</v>
      </c>
      <c r="F1" s="29" t="s">
        <v>17</v>
      </c>
      <c r="G1" s="33" t="s">
        <v>18</v>
      </c>
    </row>
    <row r="2" spans="1:7" x14ac:dyDescent="0.25">
      <c r="A2" s="2" t="s">
        <v>51</v>
      </c>
      <c r="B2" s="13" t="s">
        <v>68</v>
      </c>
      <c r="C2" s="5">
        <v>4</v>
      </c>
      <c r="D2" s="6">
        <v>1</v>
      </c>
      <c r="E2" s="25">
        <f>COUNTIF(C2:C16,D2:D6)</f>
        <v>2</v>
      </c>
      <c r="F2" s="30">
        <f>E2/E7</f>
        <v>0.13333333333333333</v>
      </c>
      <c r="G2" s="34">
        <f>F2</f>
        <v>0.13333333333333333</v>
      </c>
    </row>
    <row r="3" spans="1:7" x14ac:dyDescent="0.25">
      <c r="A3" t="s">
        <v>64</v>
      </c>
      <c r="B3" s="13" t="s">
        <v>69</v>
      </c>
      <c r="C3" s="5">
        <v>2</v>
      </c>
      <c r="D3" s="6">
        <v>2</v>
      </c>
      <c r="E3" s="25">
        <f>COUNTIF(C2:C16,D2:D6)</f>
        <v>3</v>
      </c>
      <c r="F3" s="30">
        <f>E3/E7</f>
        <v>0.2</v>
      </c>
      <c r="G3" s="34">
        <f>F3</f>
        <v>0.2</v>
      </c>
    </row>
    <row r="4" spans="1:7" x14ac:dyDescent="0.25">
      <c r="A4" t="s">
        <v>65</v>
      </c>
      <c r="B4" s="13" t="s">
        <v>70</v>
      </c>
      <c r="C4" s="5">
        <v>3</v>
      </c>
      <c r="D4" s="6">
        <v>3</v>
      </c>
      <c r="E4" s="25">
        <f>COUNTIF(C2:C16,D2:D6)</f>
        <v>3</v>
      </c>
      <c r="F4" s="30">
        <f>E4/E7</f>
        <v>0.2</v>
      </c>
      <c r="G4" s="34">
        <f t="shared" ref="G4:G6" si="0">F4</f>
        <v>0.2</v>
      </c>
    </row>
    <row r="5" spans="1:7" x14ac:dyDescent="0.25">
      <c r="A5" t="s">
        <v>59</v>
      </c>
      <c r="B5" s="13" t="s">
        <v>71</v>
      </c>
      <c r="C5" s="5">
        <v>5</v>
      </c>
      <c r="D5" s="6">
        <v>4</v>
      </c>
      <c r="E5" s="25">
        <f>COUNTIF(C2:C16,D2:D6)</f>
        <v>4</v>
      </c>
      <c r="F5" s="30">
        <f>E5/E7</f>
        <v>0.26666666666666666</v>
      </c>
      <c r="G5" s="34">
        <f t="shared" si="0"/>
        <v>0.26666666666666666</v>
      </c>
    </row>
    <row r="6" spans="1:7" x14ac:dyDescent="0.25">
      <c r="A6" t="s">
        <v>66</v>
      </c>
      <c r="B6" s="13" t="s">
        <v>72</v>
      </c>
      <c r="C6" s="5">
        <v>1</v>
      </c>
      <c r="D6" s="6">
        <v>5</v>
      </c>
      <c r="E6" s="25">
        <f>COUNTIF(C2:C16,D2:D6)</f>
        <v>3</v>
      </c>
      <c r="F6" s="30">
        <f>E6/E7</f>
        <v>0.2</v>
      </c>
      <c r="G6" s="34">
        <f t="shared" si="0"/>
        <v>0.2</v>
      </c>
    </row>
    <row r="7" spans="1:7" x14ac:dyDescent="0.25">
      <c r="A7" t="s">
        <v>67</v>
      </c>
      <c r="B7" s="13" t="s">
        <v>73</v>
      </c>
      <c r="C7" s="5">
        <v>2</v>
      </c>
      <c r="E7" s="23">
        <f>SUM(E2:E6)</f>
        <v>15</v>
      </c>
    </row>
    <row r="8" spans="1:7" x14ac:dyDescent="0.25">
      <c r="B8" s="13" t="s">
        <v>74</v>
      </c>
      <c r="C8" s="5">
        <v>4</v>
      </c>
    </row>
    <row r="9" spans="1:7" x14ac:dyDescent="0.25">
      <c r="B9" s="13" t="s">
        <v>75</v>
      </c>
      <c r="C9" s="5">
        <v>4</v>
      </c>
    </row>
    <row r="10" spans="1:7" x14ac:dyDescent="0.25">
      <c r="B10" s="13" t="s">
        <v>76</v>
      </c>
      <c r="C10" s="5">
        <v>5</v>
      </c>
    </row>
    <row r="11" spans="1:7" x14ac:dyDescent="0.25">
      <c r="B11" s="13" t="s">
        <v>77</v>
      </c>
      <c r="C11" s="5">
        <v>3</v>
      </c>
    </row>
    <row r="12" spans="1:7" x14ac:dyDescent="0.25">
      <c r="B12" s="13" t="s">
        <v>78</v>
      </c>
      <c r="C12" s="5">
        <v>2</v>
      </c>
    </row>
    <row r="13" spans="1:7" x14ac:dyDescent="0.25">
      <c r="B13" s="13" t="s">
        <v>79</v>
      </c>
      <c r="C13" s="5">
        <v>1</v>
      </c>
    </row>
    <row r="14" spans="1:7" x14ac:dyDescent="0.25">
      <c r="B14" s="13" t="s">
        <v>80</v>
      </c>
      <c r="C14" s="5">
        <v>5</v>
      </c>
    </row>
    <row r="15" spans="1:7" x14ac:dyDescent="0.25">
      <c r="B15" s="13" t="s">
        <v>81</v>
      </c>
      <c r="C15" s="5">
        <v>4</v>
      </c>
    </row>
    <row r="16" spans="1:7" x14ac:dyDescent="0.25">
      <c r="B16" s="13" t="s">
        <v>82</v>
      </c>
      <c r="C16" s="5">
        <v>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C3" workbookViewId="0">
      <selection activeCell="H11" sqref="H11"/>
    </sheetView>
  </sheetViews>
  <sheetFormatPr baseColWidth="10" defaultRowHeight="15" x14ac:dyDescent="0.25"/>
  <cols>
    <col min="1" max="1" width="31.7109375" customWidth="1"/>
    <col min="2" max="2" width="23" customWidth="1"/>
    <col min="4" max="4" width="17" customWidth="1"/>
  </cols>
  <sheetData>
    <row r="1" spans="1:5" ht="75" x14ac:dyDescent="0.25">
      <c r="A1" s="11" t="s">
        <v>21</v>
      </c>
      <c r="B1" s="10" t="s">
        <v>42</v>
      </c>
      <c r="C1" t="s">
        <v>48</v>
      </c>
      <c r="D1" s="12" t="s">
        <v>46</v>
      </c>
      <c r="E1" s="13" t="s">
        <v>47</v>
      </c>
    </row>
    <row r="2" spans="1:5" x14ac:dyDescent="0.25">
      <c r="A2" t="s">
        <v>22</v>
      </c>
      <c r="B2">
        <v>28</v>
      </c>
      <c r="C2">
        <v>20</v>
      </c>
      <c r="D2" s="14" t="s">
        <v>43</v>
      </c>
      <c r="E2" s="15">
        <f>AVERAGE(B2:B21)</f>
        <v>15.05</v>
      </c>
    </row>
    <row r="3" spans="1:5" x14ac:dyDescent="0.25">
      <c r="A3" t="s">
        <v>23</v>
      </c>
      <c r="B3">
        <v>3</v>
      </c>
      <c r="D3" s="16" t="s">
        <v>44</v>
      </c>
      <c r="E3" s="17">
        <f>MEDIAN(B2:B21)</f>
        <v>16</v>
      </c>
    </row>
    <row r="4" spans="1:5" x14ac:dyDescent="0.25">
      <c r="A4" t="s">
        <v>24</v>
      </c>
      <c r="B4">
        <v>16</v>
      </c>
      <c r="D4" s="18" t="s">
        <v>45</v>
      </c>
      <c r="E4" s="19">
        <f>MODE(B2:B21)</f>
        <v>16</v>
      </c>
    </row>
    <row r="5" spans="1:5" x14ac:dyDescent="0.25">
      <c r="A5" t="s">
        <v>25</v>
      </c>
      <c r="B5">
        <v>18</v>
      </c>
    </row>
    <row r="6" spans="1:5" x14ac:dyDescent="0.25">
      <c r="A6" t="s">
        <v>26</v>
      </c>
      <c r="B6">
        <v>0</v>
      </c>
    </row>
    <row r="7" spans="1:5" x14ac:dyDescent="0.25">
      <c r="A7" t="s">
        <v>27</v>
      </c>
      <c r="B7">
        <v>5</v>
      </c>
    </row>
    <row r="8" spans="1:5" x14ac:dyDescent="0.25">
      <c r="A8" t="s">
        <v>28</v>
      </c>
      <c r="B8">
        <v>16</v>
      </c>
    </row>
    <row r="9" spans="1:5" x14ac:dyDescent="0.25">
      <c r="A9" t="s">
        <v>29</v>
      </c>
      <c r="B9">
        <v>17</v>
      </c>
    </row>
    <row r="10" spans="1:5" x14ac:dyDescent="0.25">
      <c r="A10" t="s">
        <v>30</v>
      </c>
      <c r="B10">
        <v>18</v>
      </c>
    </row>
    <row r="11" spans="1:5" x14ac:dyDescent="0.25">
      <c r="A11" t="s">
        <v>31</v>
      </c>
      <c r="B11">
        <v>23</v>
      </c>
    </row>
    <row r="12" spans="1:5" x14ac:dyDescent="0.25">
      <c r="A12" t="s">
        <v>32</v>
      </c>
      <c r="B12">
        <v>23</v>
      </c>
    </row>
    <row r="13" spans="1:5" x14ac:dyDescent="0.25">
      <c r="A13" t="s">
        <v>33</v>
      </c>
      <c r="B13">
        <v>18</v>
      </c>
    </row>
    <row r="14" spans="1:5" x14ac:dyDescent="0.25">
      <c r="A14" t="s">
        <v>34</v>
      </c>
      <c r="B14">
        <v>9</v>
      </c>
    </row>
    <row r="15" spans="1:5" x14ac:dyDescent="0.25">
      <c r="A15" t="s">
        <v>35</v>
      </c>
      <c r="B15">
        <v>9</v>
      </c>
    </row>
    <row r="16" spans="1:5" x14ac:dyDescent="0.25">
      <c r="A16" t="s">
        <v>36</v>
      </c>
      <c r="B16">
        <v>12</v>
      </c>
    </row>
    <row r="17" spans="1:2" x14ac:dyDescent="0.25">
      <c r="A17" t="s">
        <v>37</v>
      </c>
      <c r="B17">
        <v>12</v>
      </c>
    </row>
    <row r="18" spans="1:2" x14ac:dyDescent="0.25">
      <c r="A18" t="s">
        <v>38</v>
      </c>
      <c r="B18">
        <v>16</v>
      </c>
    </row>
    <row r="19" spans="1:2" x14ac:dyDescent="0.25">
      <c r="A19" t="s">
        <v>39</v>
      </c>
      <c r="B19">
        <v>16</v>
      </c>
    </row>
    <row r="20" spans="1:2" x14ac:dyDescent="0.25">
      <c r="A20" t="s">
        <v>40</v>
      </c>
      <c r="B20">
        <v>21</v>
      </c>
    </row>
    <row r="21" spans="1:2" x14ac:dyDescent="0.25">
      <c r="A21" t="s">
        <v>41</v>
      </c>
      <c r="B21">
        <v>21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Fi y Fr ejemplo</vt:lpstr>
      <vt:lpstr>Ejemplo ítem 1</vt:lpstr>
      <vt:lpstr>Ejemplo ítem 2</vt:lpstr>
      <vt:lpstr>Ejemplo ítem 3</vt:lpstr>
      <vt:lpstr>Md, M, Mo</vt:lpstr>
    </vt:vector>
  </TitlesOfParts>
  <Company>Owner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2021-08-26T12:50:45Z</dcterms:created>
  <dcterms:modified xsi:type="dcterms:W3CDTF">2021-09-03T02:22:30Z</dcterms:modified>
</cp:coreProperties>
</file>