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001496f890f873/Documentos/"/>
    </mc:Choice>
  </mc:AlternateContent>
  <xr:revisionPtr revIDLastSave="0" documentId="8_{B908836B-A538-4911-81A8-6542F3A99ACE}" xr6:coauthVersionLast="47" xr6:coauthVersionMax="47" xr10:uidLastSave="{00000000-0000-0000-0000-000000000000}"/>
  <bookViews>
    <workbookView xWindow="-120" yWindow="-120" windowWidth="20730" windowHeight="11160" activeTab="3" xr2:uid="{1310E6BC-95AF-41BA-9F84-6B05CBC3046A}"/>
  </bookViews>
  <sheets>
    <sheet name="Fi y fr ejemplo " sheetId="1" r:id="rId1"/>
    <sheet name="Iteam 1 " sheetId="2" r:id="rId2"/>
    <sheet name="Iteam 2" sheetId="3" r:id="rId3"/>
    <sheet name="Iteam 3" sheetId="4" r:id="rId4"/>
    <sheet name="Md, M, Me" sheetId="7" r:id="rId5"/>
  </sheets>
  <definedNames>
    <definedName name="_xlchart.v1.0" hidden="1">'Md, M, Me'!$D$2:$D$4</definedName>
    <definedName name="_xlchart.v1.1" hidden="1">'Md, M, Me'!$E$2:$E$4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G6" i="3"/>
  <c r="G6" i="2"/>
  <c r="G2" i="4" a="1"/>
  <c r="G2" i="4" s="1"/>
  <c r="G2" i="3" a="1"/>
  <c r="G2" i="3" s="1"/>
  <c r="G3" i="2"/>
  <c r="G4" i="2"/>
  <c r="G5" i="2"/>
  <c r="G2" i="2"/>
  <c r="F5" i="2"/>
  <c r="F4" i="2"/>
  <c r="F3" i="2"/>
  <c r="F2" i="2"/>
  <c r="F5" i="3"/>
  <c r="F4" i="3"/>
  <c r="E6" i="3"/>
  <c r="F5" i="4"/>
  <c r="E6" i="4"/>
  <c r="E6" i="2"/>
  <c r="E2" i="4" a="1"/>
  <c r="E2" i="4" s="1"/>
  <c r="E2" i="3" a="1"/>
  <c r="E2" i="3" s="1"/>
  <c r="E2" i="2" a="1"/>
  <c r="E2" i="2" s="1"/>
  <c r="E4" i="7"/>
  <c r="E3" i="7"/>
  <c r="E2" i="7"/>
  <c r="H3" i="1"/>
  <c r="H4" i="1"/>
  <c r="H5" i="1"/>
  <c r="H6" i="1"/>
  <c r="F2" i="1" a="1"/>
  <c r="F2" i="1" s="1"/>
  <c r="F7" i="1" s="1"/>
  <c r="F3" i="3" l="1"/>
  <c r="F4" i="4"/>
  <c r="F3" i="4"/>
  <c r="G2" i="1"/>
  <c r="H2" i="1" s="1"/>
  <c r="G4" i="1"/>
  <c r="G6" i="1"/>
  <c r="G3" i="1"/>
  <c r="G5" i="1"/>
  <c r="F2" i="3" l="1"/>
  <c r="F2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<sst xmlns="http://schemas.openxmlformats.org/spreadsheetml/2006/main" count="148" uniqueCount="88">
  <si>
    <t xml:space="preserve">¿Los docentes en educacion preescolar estan a favor o en contra de llevar clases virtuales de sus alumnos en el Jardin de Niños? </t>
  </si>
  <si>
    <t>Docente 1</t>
  </si>
  <si>
    <t xml:space="preserve">Docente 2 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</si>
  <si>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</si>
  <si>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</si>
  <si>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</si>
  <si>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</si>
  <si>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</si>
  <si>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</si>
  <si>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</si>
  <si>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</si>
  <si>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</si>
  <si>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</si>
  <si>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</si>
  <si>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</si>
  <si>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</si>
  <si>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 xml:space="preserve">Respuestas </t>
  </si>
  <si>
    <t xml:space="preserve">Reglas de codificacion  </t>
  </si>
  <si>
    <t>1: En contra</t>
  </si>
  <si>
    <t xml:space="preserve">2: Bastante en contra </t>
  </si>
  <si>
    <t xml:space="preserve">Datos </t>
  </si>
  <si>
    <t xml:space="preserve">Fi (Frecuencia absoluta) </t>
  </si>
  <si>
    <t xml:space="preserve">Fr (Frecuencia relativa) </t>
  </si>
  <si>
    <t>Porcentaje %</t>
  </si>
  <si>
    <t xml:space="preserve">3: Indiferente </t>
  </si>
  <si>
    <t xml:space="preserve">4: Bastante a favor </t>
  </si>
  <si>
    <t xml:space="preserve">5: A favor </t>
  </si>
  <si>
    <r>
      <rPr>
        <b/>
        <sz val="11"/>
        <color theme="1"/>
        <rFont val="Calibri"/>
        <family val="2"/>
        <scheme val="minor"/>
      </rPr>
      <t>¿Cuántos años hemos invertido en nuestros estudios para ser una persona exitosa?</t>
    </r>
    <r>
      <rPr>
        <sz val="11"/>
        <color theme="1"/>
        <rFont val="Calibri"/>
        <family val="2"/>
        <scheme val="minor"/>
      </rPr>
      <t xml:space="preserve"> </t>
    </r>
  </si>
  <si>
    <t>Persona 1</t>
  </si>
  <si>
    <t xml:space="preserve">Persona 2 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</si>
  <si>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</si>
  <si>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</si>
  <si>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</si>
  <si>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</si>
  <si>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</si>
  <si>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</si>
  <si>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</si>
  <si>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</si>
  <si>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</si>
  <si>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</si>
  <si>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</si>
  <si>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</si>
  <si>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</si>
  <si>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</si>
  <si>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</si>
  <si>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</si>
  <si>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</si>
  <si>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</si>
  <si>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Numero de años (Kinder 3 años. Primaria 6 años, Secundaria 3 años, Bachillerato 2 años, en delante)</t>
  </si>
  <si>
    <t>Media (M)</t>
  </si>
  <si>
    <t>Mediana (Md)</t>
  </si>
  <si>
    <t>Moda (Mo)</t>
  </si>
  <si>
    <t xml:space="preserve">Medidas de tendencia central </t>
  </si>
  <si>
    <t>Resultados</t>
  </si>
  <si>
    <t xml:space="preserve">Poblacion/Muestra (N) </t>
  </si>
  <si>
    <r>
      <rPr>
        <b/>
        <sz val="11"/>
        <color theme="1"/>
        <rFont val="Calibri"/>
        <family val="2"/>
        <scheme val="minor"/>
      </rPr>
      <t>Respuestas</t>
    </r>
    <r>
      <rPr>
        <sz val="11"/>
        <color theme="1"/>
        <rFont val="Calibri"/>
        <family val="2"/>
        <scheme val="minor"/>
      </rPr>
      <t xml:space="preserve"> </t>
    </r>
  </si>
  <si>
    <t xml:space="preserve">¿Cree que en la escuela todos son bien recibidos, incluyendo a los estudiantes con deficiencias y los que se enuentran temporalmente? </t>
  </si>
  <si>
    <t>¿Se formenta en la escuela el aprendizaje cooperativo (grupo de investigacion, tutoria, aprendizaje reciproco)?</t>
  </si>
  <si>
    <t xml:space="preserve">¿Se valora el logro del alumno con relacion a sus propias posibilidades en vez de comparar sus logros con los de sus compañeros? </t>
  </si>
  <si>
    <t>Padre de familia 1</t>
  </si>
  <si>
    <t>Padre de familia 2</t>
  </si>
  <si>
    <t>Padre de familia 3</t>
  </si>
  <si>
    <t>Padre de familia 4</t>
  </si>
  <si>
    <t>Padre de familia 5</t>
  </si>
  <si>
    <t>Padre de familia 6</t>
  </si>
  <si>
    <t>Padre de familia 7</t>
  </si>
  <si>
    <t>Padre de familia 8</t>
  </si>
  <si>
    <t>Padre de familia 9</t>
  </si>
  <si>
    <t>Padre de familia 10</t>
  </si>
  <si>
    <t>Padre de familia 11</t>
  </si>
  <si>
    <t>Padre de familia 12</t>
  </si>
  <si>
    <t>Padre de familia 13</t>
  </si>
  <si>
    <t>Padre de familia 14</t>
  </si>
  <si>
    <t>Padre de familia 15</t>
  </si>
  <si>
    <t>Padre de familia 16</t>
  </si>
  <si>
    <t>Padre de familia 17</t>
  </si>
  <si>
    <t>Padre de familia 18</t>
  </si>
  <si>
    <t>Padre de familia 19</t>
  </si>
  <si>
    <t>Padre de familia 20</t>
  </si>
  <si>
    <t>Fi (Frecuencia absoluta)</t>
  </si>
  <si>
    <t>Fr (Frecuencia relativa)</t>
  </si>
  <si>
    <t xml:space="preserve">Porcentaje %  </t>
  </si>
  <si>
    <t>Fi (Frencuencia absoluta)</t>
  </si>
  <si>
    <t xml:space="preserve">Reglas de codificacion </t>
  </si>
  <si>
    <t xml:space="preserve">1: Siempre </t>
  </si>
  <si>
    <t>2: Casi siempre</t>
  </si>
  <si>
    <t xml:space="preserve">3: A veces </t>
  </si>
  <si>
    <t xml:space="preserve">4: Nunca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</si>
</sst>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3" fontId="0" fillId="0" borderId="0" xfId="1" applyFont="1"/>
    <xf numFmtId="9" fontId="0" fillId="0" borderId="0" xfId="2" applyFont="1"/>
    <xf numFmtId="0" fontId="0" fillId="2" borderId="0" xfId="0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0" fillId="6" borderId="0" xfId="0" applyFill="1"/>
    <xf numFmtId="0" fontId="0" fillId="4" borderId="0" xfId="0" applyFill="1"/>
    <xf numFmtId="0" fontId="0" fillId="7" borderId="0" xfId="0" applyFill="1"/>
    <xf numFmtId="0" fontId="3" fillId="8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3" fillId="11" borderId="0" xfId="0" applyFont="1" applyFill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wrapText="1"/>
    </xf>
    <xf numFmtId="0" fontId="3" fillId="12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4" fillId="0" borderId="0" xfId="0" applyFont="1"/>
    <xf numFmtId="0" fontId="3" fillId="13" borderId="0" xfId="0" applyFont="1" applyFill="1" applyAlignment="1">
      <alignment horizontal="left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wrapText="1"/>
    </xf>
    <xf numFmtId="0" fontId="3" fillId="1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9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  <a:r>
              <a:rPr lang="es-MX" baseline="0"/>
              <a:t> absoluta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'Fi y fr ejemplo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2-40C4-A500-31CCEB901220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'Fi y fr ejemplo '!$F$2:$F$6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2-40C4-A500-31CCEB90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4637535"/>
        <c:axId val="1264634207"/>
        <c:axId val="0"/>
      </c:bar3DChart>
      <c:catAx>
        <c:axId val="12646375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4634207"/>
        <c:crosses val="autoZero"/>
        <c:auto val="1"/>
        <c:lblAlgn val="ctr"/>
        <c:lblOffset val="100"/>
        <c:noMultiLvlLbl val="0"/>
      </c:catAx>
      <c:valAx>
        <c:axId val="126463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463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  <a:r>
              <a:rPr lang="es-MX" baseline="0"/>
              <a:t> relativa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'Fi y fr ejemplo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B-4B03-9721-86B260F41DF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'Fi y fr ejemplo '!$G$2:$G$6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B-4B03-9721-86B260F4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043487"/>
        <c:axId val="1302053055"/>
      </c:lineChart>
      <c:catAx>
        <c:axId val="1302043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053055"/>
        <c:crosses val="autoZero"/>
        <c:auto val="1"/>
        <c:lblAlgn val="ctr"/>
        <c:lblOffset val="100"/>
        <c:noMultiLvlLbl val="0"/>
      </c:catAx>
      <c:valAx>
        <c:axId val="1302053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204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1E1-4BED-A569-18B59BC23E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1E1-4BED-A569-18B59BC23E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1E1-4BED-A569-18B59BC23E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1E1-4BED-A569-18B59BC23E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61E1-4BED-A569-18B59BC23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 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8-4736-A031-74C16A05166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61E1-4BED-A569-18B59BC23E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61E1-4BED-A569-18B59BC23E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61E1-4BED-A569-18B59BC23E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61E1-4BED-A569-18B59BC23E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61E1-4BED-A569-18B59BC23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 '!$H$2:$H$6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8-4736-A031-74C16A0516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Medida de tendencia central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Medida de tendencia central </a:t>
          </a:r>
        </a:p>
      </cx:txPr>
    </cx:title>
    <cx:plotArea>
      <cx:plotAreaRegion>
        <cx:series layoutId="waterfall" uniqueId="{3D274935-EE57-4DBF-A29C-42A505806432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9</xdr:row>
      <xdr:rowOff>0</xdr:rowOff>
    </xdr:from>
    <xdr:to>
      <xdr:col>8</xdr:col>
      <xdr:colOff>257175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740450-26DA-4900-8892-C5029C76A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8</xdr:row>
      <xdr:rowOff>190499</xdr:rowOff>
    </xdr:from>
    <xdr:to>
      <xdr:col>13</xdr:col>
      <xdr:colOff>285750</xdr:colOff>
      <xdr:row>18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E6E378-9158-41D3-A818-B96B8F09E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8</xdr:row>
      <xdr:rowOff>161925</xdr:rowOff>
    </xdr:from>
    <xdr:to>
      <xdr:col>18</xdr:col>
      <xdr:colOff>742951</xdr:colOff>
      <xdr:row>18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4DFD3A-83BE-4478-8172-B6C5EEEC8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9524</xdr:rowOff>
    </xdr:from>
    <xdr:to>
      <xdr:col>7</xdr:col>
      <xdr:colOff>542925</xdr:colOff>
      <xdr:row>19</xdr:row>
      <xdr:rowOff>76199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C78F7D27-AC9B-40AC-88F7-53DBB2D883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62350" y="1914524"/>
              <a:ext cx="4933950" cy="25431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B9D9-8C9A-4260-8B1B-E12E5A3E8C23}">
  <dimension ref="A1:H24"/>
  <sheetViews>
    <sheetView workbookViewId="0">
      <selection activeCell="F2" sqref="F2"/>
    </sheetView>
  </sheetViews>
  <sheetFormatPr baseColWidth="10" defaultRowHeight="15" x14ac:dyDescent="0.25"/>
  <cols>
    <col min="1" max="1" width="30.42578125" customWidth="1"/>
  </cols>
  <sheetData>
    <row r="1" spans="1:8" ht="75" x14ac:dyDescent="0.25">
      <c r="A1" s="13" t="s">
        <v>0</v>
      </c>
      <c r="B1" s="14" t="s">
        <v>55</v>
      </c>
      <c r="E1" s="15" t="s">
        <v>20</v>
      </c>
      <c r="F1" s="16" t="s">
        <v>21</v>
      </c>
      <c r="G1" s="17" t="s">
        <v>22</v>
      </c>
      <c r="H1" s="16" t="s">
        <v>23</v>
      </c>
    </row>
    <row r="2" spans="1:8" x14ac:dyDescent="0.25">
      <c r="A2" t="s">
        <v>1</v>
      </c>
      <c r="B2">
        <v>3</v>
      </c>
      <c r="E2">
        <v>1</v>
      </c>
      <c r="F2" cm="1">
        <f t="array" ref="F2:F6">COUNTIF(B2:B16,E2:E6)</f>
        <v>3</v>
      </c>
      <c r="G2" s="3">
        <f>F2/F7</f>
        <v>0.2</v>
      </c>
      <c r="H2" s="4">
        <f>G2</f>
        <v>0.2</v>
      </c>
    </row>
    <row r="3" spans="1:8" x14ac:dyDescent="0.25">
      <c r="A3" t="s">
        <v>2</v>
      </c>
      <c r="B3">
        <v>1</v>
      </c>
      <c r="E3">
        <v>2</v>
      </c>
      <c r="F3">
        <v>4</v>
      </c>
      <c r="G3" s="3">
        <f>F3/F7</f>
        <v>0.26666666666666666</v>
      </c>
      <c r="H3" s="4">
        <f t="shared" ref="H3:H6" si="0">G3</f>
        <v>0.26666666666666666</v>
      </c>
    </row>
    <row r="4" spans="1:8" x14ac:dyDescent="0.25">
      <c r="A4" t="s">
        <v>3</v>
      </c>
      <c r="B4">
        <v>5</v>
      </c>
      <c r="E4">
        <v>3</v>
      </c>
      <c r="F4">
        <v>3</v>
      </c>
      <c r="G4" s="3">
        <f>F4/F7</f>
        <v>0.2</v>
      </c>
      <c r="H4" s="4">
        <f t="shared" si="0"/>
        <v>0.2</v>
      </c>
    </row>
    <row r="5" spans="1:8" x14ac:dyDescent="0.25">
      <c r="A5" t="s">
        <v>4</v>
      </c>
      <c r="B5">
        <v>2</v>
      </c>
      <c r="E5">
        <v>4</v>
      </c>
      <c r="F5">
        <v>2</v>
      </c>
      <c r="G5" s="3">
        <f>F5/F7</f>
        <v>0.13333333333333333</v>
      </c>
      <c r="H5" s="4">
        <f t="shared" si="0"/>
        <v>0.13333333333333333</v>
      </c>
    </row>
    <row r="6" spans="1:8" x14ac:dyDescent="0.25">
      <c r="A6" t="s">
        <v>5</v>
      </c>
      <c r="B6">
        <v>1</v>
      </c>
      <c r="E6">
        <v>5</v>
      </c>
      <c r="F6">
        <v>3</v>
      </c>
      <c r="G6" s="3">
        <f>F6/F7</f>
        <v>0.2</v>
      </c>
      <c r="H6" s="4">
        <f t="shared" si="0"/>
        <v>0.2</v>
      </c>
    </row>
    <row r="7" spans="1:8" x14ac:dyDescent="0.25">
      <c r="A7" t="s">
        <v>6</v>
      </c>
      <c r="B7">
        <v>4</v>
      </c>
      <c r="F7">
        <f>SUM(F2:F6)</f>
        <v>15</v>
      </c>
    </row>
    <row r="8" spans="1:8" x14ac:dyDescent="0.25">
      <c r="A8" t="s">
        <v>7</v>
      </c>
      <c r="B8">
        <v>2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5</v>
      </c>
    </row>
    <row r="11" spans="1:8" x14ac:dyDescent="0.25">
      <c r="A11" t="s">
        <v>10</v>
      </c>
      <c r="B11">
        <v>2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5</v>
      </c>
    </row>
    <row r="14" spans="1:8" x14ac:dyDescent="0.25">
      <c r="A14" t="s">
        <v>13</v>
      </c>
      <c r="B14">
        <v>2</v>
      </c>
    </row>
    <row r="15" spans="1:8" x14ac:dyDescent="0.25">
      <c r="A15" t="s">
        <v>14</v>
      </c>
      <c r="B15">
        <v>3</v>
      </c>
    </row>
    <row r="16" spans="1:8" x14ac:dyDescent="0.25">
      <c r="A16" t="s">
        <v>15</v>
      </c>
      <c r="B16">
        <v>1</v>
      </c>
    </row>
    <row r="19" spans="2:2" x14ac:dyDescent="0.25">
      <c r="B19" s="2" t="s">
        <v>17</v>
      </c>
    </row>
    <row r="20" spans="2:2" x14ac:dyDescent="0.25">
      <c r="B20" s="1" t="s">
        <v>18</v>
      </c>
    </row>
    <row r="21" spans="2:2" x14ac:dyDescent="0.25">
      <c r="B21" s="2" t="s">
        <v>19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26</v>
      </c>
    </row>
  </sheetData>
  <sortState xmlns:xlrd2="http://schemas.microsoft.com/office/spreadsheetml/2017/richdata2" ref="E2:H6">
    <sortCondition ref="E2:E6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9D3FF-50FD-4325-94FA-2DC56B307F27}">
  <dimension ref="A1:J21"/>
  <sheetViews>
    <sheetView workbookViewId="0">
      <selection activeCell="G2" sqref="G2:G6"/>
    </sheetView>
  </sheetViews>
  <sheetFormatPr baseColWidth="10" defaultRowHeight="15" x14ac:dyDescent="0.25"/>
  <cols>
    <col min="1" max="1" width="31.42578125" customWidth="1"/>
    <col min="2" max="2" width="14" customWidth="1"/>
    <col min="7" max="7" width="13.7109375" customWidth="1"/>
    <col min="10" max="10" width="21.5703125" customWidth="1"/>
  </cols>
  <sheetData>
    <row r="1" spans="1:10" ht="75" x14ac:dyDescent="0.25">
      <c r="A1" s="26" t="s">
        <v>56</v>
      </c>
      <c r="B1" s="20" t="s">
        <v>16</v>
      </c>
      <c r="D1" s="27" t="s">
        <v>20</v>
      </c>
      <c r="E1" s="22" t="s">
        <v>82</v>
      </c>
      <c r="F1" s="23" t="s">
        <v>22</v>
      </c>
      <c r="G1" s="24" t="s">
        <v>81</v>
      </c>
      <c r="H1" s="18"/>
      <c r="I1" s="18"/>
    </row>
    <row r="2" spans="1:10" x14ac:dyDescent="0.25">
      <c r="A2" t="s">
        <v>59</v>
      </c>
      <c r="B2">
        <v>3</v>
      </c>
      <c r="D2">
        <v>1</v>
      </c>
      <c r="E2" cm="1">
        <f t="array" ref="E2:E5">COUNTIF('Iteam 1 '!B2:B21,'Iteam 1 '!D2:D5)</f>
        <v>5</v>
      </c>
      <c r="F2">
        <f>E2/E6</f>
        <v>0.25</v>
      </c>
      <c r="G2" s="4">
        <f>F2</f>
        <v>0.25</v>
      </c>
    </row>
    <row r="3" spans="1:10" x14ac:dyDescent="0.25">
      <c r="A3" t="s">
        <v>60</v>
      </c>
      <c r="B3">
        <v>3</v>
      </c>
      <c r="D3">
        <v>2</v>
      </c>
      <c r="E3">
        <v>5</v>
      </c>
      <c r="F3">
        <f>E3/E6</f>
        <v>0.25</v>
      </c>
      <c r="G3" s="4">
        <f t="shared" ref="G3:G5" si="0">F3</f>
        <v>0.25</v>
      </c>
    </row>
    <row r="4" spans="1:10" x14ac:dyDescent="0.25">
      <c r="A4" t="s">
        <v>61</v>
      </c>
      <c r="B4">
        <v>3</v>
      </c>
      <c r="D4">
        <v>3</v>
      </c>
      <c r="E4">
        <v>7</v>
      </c>
      <c r="F4">
        <f>E4/E6</f>
        <v>0.35</v>
      </c>
      <c r="G4" s="4">
        <f t="shared" si="0"/>
        <v>0.35</v>
      </c>
      <c r="J4" s="31"/>
    </row>
    <row r="5" spans="1:10" x14ac:dyDescent="0.25">
      <c r="A5" t="s">
        <v>62</v>
      </c>
      <c r="B5">
        <v>1</v>
      </c>
      <c r="D5">
        <v>4</v>
      </c>
      <c r="E5">
        <v>3</v>
      </c>
      <c r="F5">
        <f>E5/E6</f>
        <v>0.15</v>
      </c>
      <c r="G5" s="4">
        <f t="shared" si="0"/>
        <v>0.15</v>
      </c>
      <c r="J5" s="28" t="s">
        <v>83</v>
      </c>
    </row>
    <row r="6" spans="1:10" x14ac:dyDescent="0.25">
      <c r="A6" t="s">
        <v>63</v>
      </c>
      <c r="B6">
        <v>2</v>
      </c>
      <c r="E6">
        <f>SUM(E2:E5)</f>
        <v>20</v>
      </c>
      <c r="G6" s="33">
        <f>SUM(G2:G5)</f>
        <v>1</v>
      </c>
      <c r="J6" s="25" t="s">
        <v>84</v>
      </c>
    </row>
    <row r="7" spans="1:10" x14ac:dyDescent="0.25">
      <c r="A7" t="s">
        <v>64</v>
      </c>
      <c r="B7">
        <v>4</v>
      </c>
      <c r="J7" s="25" t="s">
        <v>85</v>
      </c>
    </row>
    <row r="8" spans="1:10" x14ac:dyDescent="0.25">
      <c r="A8" t="s">
        <v>65</v>
      </c>
      <c r="B8">
        <v>1</v>
      </c>
      <c r="J8" s="25" t="s">
        <v>86</v>
      </c>
    </row>
    <row r="9" spans="1:10" x14ac:dyDescent="0.25">
      <c r="A9" t="s">
        <v>66</v>
      </c>
      <c r="B9">
        <v>2</v>
      </c>
      <c r="J9" s="25" t="s">
        <v>87</v>
      </c>
    </row>
    <row r="10" spans="1:10" x14ac:dyDescent="0.25">
      <c r="A10" t="s">
        <v>67</v>
      </c>
      <c r="B10">
        <v>4</v>
      </c>
    </row>
    <row r="11" spans="1:10" x14ac:dyDescent="0.25">
      <c r="A11" t="s">
        <v>68</v>
      </c>
      <c r="B11">
        <v>3</v>
      </c>
    </row>
    <row r="12" spans="1:10" x14ac:dyDescent="0.25">
      <c r="A12" t="s">
        <v>69</v>
      </c>
      <c r="B12">
        <v>3</v>
      </c>
    </row>
    <row r="13" spans="1:10" x14ac:dyDescent="0.25">
      <c r="A13" t="s">
        <v>70</v>
      </c>
      <c r="B13">
        <v>1</v>
      </c>
    </row>
    <row r="14" spans="1:10" x14ac:dyDescent="0.25">
      <c r="A14" t="s">
        <v>71</v>
      </c>
      <c r="B14">
        <v>2</v>
      </c>
    </row>
    <row r="15" spans="1:10" x14ac:dyDescent="0.25">
      <c r="A15" t="s">
        <v>72</v>
      </c>
      <c r="B15">
        <v>2</v>
      </c>
    </row>
    <row r="16" spans="1:10" x14ac:dyDescent="0.25">
      <c r="A16" t="s">
        <v>73</v>
      </c>
      <c r="B16">
        <v>4</v>
      </c>
    </row>
    <row r="17" spans="1:2" x14ac:dyDescent="0.25">
      <c r="A17" t="s">
        <v>74</v>
      </c>
      <c r="B17">
        <v>1</v>
      </c>
    </row>
    <row r="18" spans="1:2" x14ac:dyDescent="0.25">
      <c r="A18" t="s">
        <v>75</v>
      </c>
      <c r="B18">
        <v>3</v>
      </c>
    </row>
    <row r="19" spans="1:2" x14ac:dyDescent="0.25">
      <c r="A19" t="s">
        <v>76</v>
      </c>
      <c r="B19">
        <v>2</v>
      </c>
    </row>
    <row r="20" spans="1:2" x14ac:dyDescent="0.25">
      <c r="A20" t="s">
        <v>77</v>
      </c>
      <c r="B20">
        <v>1</v>
      </c>
    </row>
    <row r="21" spans="1:2" x14ac:dyDescent="0.25">
      <c r="A21" t="s">
        <v>78</v>
      </c>
      <c r="B21"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C60E-94DD-45D9-BEC8-9AC2269EB931}">
  <dimension ref="A1:J21"/>
  <sheetViews>
    <sheetView workbookViewId="0">
      <selection activeCell="G2" sqref="G2:G6"/>
    </sheetView>
  </sheetViews>
  <sheetFormatPr baseColWidth="10" defaultRowHeight="15" x14ac:dyDescent="0.25"/>
  <cols>
    <col min="1" max="1" width="31.42578125" customWidth="1"/>
    <col min="2" max="2" width="14" customWidth="1"/>
    <col min="7" max="7" width="13.5703125" customWidth="1"/>
    <col min="10" max="10" width="20.85546875" customWidth="1"/>
  </cols>
  <sheetData>
    <row r="1" spans="1:10" ht="60" x14ac:dyDescent="0.25">
      <c r="A1" s="30" t="s">
        <v>57</v>
      </c>
      <c r="B1" s="20" t="s">
        <v>16</v>
      </c>
      <c r="D1" s="27" t="s">
        <v>20</v>
      </c>
      <c r="E1" s="22" t="s">
        <v>79</v>
      </c>
      <c r="F1" s="23" t="s">
        <v>80</v>
      </c>
      <c r="G1" s="24" t="s">
        <v>81</v>
      </c>
    </row>
    <row r="2" spans="1:10" x14ac:dyDescent="0.25">
      <c r="A2" t="s">
        <v>59</v>
      </c>
      <c r="B2">
        <v>3</v>
      </c>
      <c r="D2">
        <v>1</v>
      </c>
      <c r="E2" cm="1">
        <f t="array" ref="E2:E5">COUNTIF(B2:B21,D2:D5)</f>
        <v>3</v>
      </c>
      <c r="F2">
        <f>E2/E6</f>
        <v>0.15</v>
      </c>
      <c r="G2" s="4" cm="1">
        <f t="array" ref="G2:G5">F2:F5</f>
        <v>0.15</v>
      </c>
    </row>
    <row r="3" spans="1:10" x14ac:dyDescent="0.25">
      <c r="A3" t="s">
        <v>60</v>
      </c>
      <c r="B3">
        <v>3</v>
      </c>
      <c r="D3">
        <v>2</v>
      </c>
      <c r="E3">
        <v>7</v>
      </c>
      <c r="F3">
        <f>E3/E6</f>
        <v>0.35</v>
      </c>
      <c r="G3" s="4">
        <v>0.35</v>
      </c>
    </row>
    <row r="4" spans="1:10" x14ac:dyDescent="0.25">
      <c r="A4" t="s">
        <v>61</v>
      </c>
      <c r="B4">
        <v>3</v>
      </c>
      <c r="D4">
        <v>3</v>
      </c>
      <c r="E4">
        <v>7</v>
      </c>
      <c r="F4">
        <f>E4/E6</f>
        <v>0.35</v>
      </c>
      <c r="G4" s="4">
        <v>0.35</v>
      </c>
    </row>
    <row r="5" spans="1:10" x14ac:dyDescent="0.25">
      <c r="A5" t="s">
        <v>62</v>
      </c>
      <c r="B5">
        <v>3</v>
      </c>
      <c r="D5">
        <v>4</v>
      </c>
      <c r="E5">
        <v>3</v>
      </c>
      <c r="F5">
        <f>E5/E6</f>
        <v>0.15</v>
      </c>
      <c r="G5" s="4">
        <v>0.15</v>
      </c>
      <c r="J5" s="29" t="s">
        <v>83</v>
      </c>
    </row>
    <row r="6" spans="1:10" x14ac:dyDescent="0.25">
      <c r="A6" t="s">
        <v>63</v>
      </c>
      <c r="B6">
        <v>1</v>
      </c>
      <c r="E6">
        <f>SUM(E2:E5)</f>
        <v>20</v>
      </c>
      <c r="G6" s="33">
        <f>SUM(G2:G5)</f>
        <v>1</v>
      </c>
      <c r="J6" s="25" t="s">
        <v>84</v>
      </c>
    </row>
    <row r="7" spans="1:10" x14ac:dyDescent="0.25">
      <c r="A7" t="s">
        <v>64</v>
      </c>
      <c r="B7">
        <v>2</v>
      </c>
      <c r="J7" s="25" t="s">
        <v>85</v>
      </c>
    </row>
    <row r="8" spans="1:10" x14ac:dyDescent="0.25">
      <c r="A8" t="s">
        <v>65</v>
      </c>
      <c r="B8">
        <v>4</v>
      </c>
      <c r="J8" s="25" t="s">
        <v>86</v>
      </c>
    </row>
    <row r="9" spans="1:10" x14ac:dyDescent="0.25">
      <c r="A9" t="s">
        <v>66</v>
      </c>
      <c r="B9">
        <v>2</v>
      </c>
      <c r="J9" s="25" t="s">
        <v>87</v>
      </c>
    </row>
    <row r="10" spans="1:10" x14ac:dyDescent="0.25">
      <c r="A10" t="s">
        <v>67</v>
      </c>
      <c r="B10">
        <v>1</v>
      </c>
    </row>
    <row r="11" spans="1:10" x14ac:dyDescent="0.25">
      <c r="A11" t="s">
        <v>68</v>
      </c>
      <c r="B11">
        <v>3</v>
      </c>
    </row>
    <row r="12" spans="1:10" x14ac:dyDescent="0.25">
      <c r="A12" t="s">
        <v>69</v>
      </c>
      <c r="B12">
        <v>2</v>
      </c>
    </row>
    <row r="13" spans="1:10" x14ac:dyDescent="0.25">
      <c r="A13" t="s">
        <v>70</v>
      </c>
      <c r="B13">
        <v>4</v>
      </c>
    </row>
    <row r="14" spans="1:10" x14ac:dyDescent="0.25">
      <c r="A14" t="s">
        <v>71</v>
      </c>
      <c r="B14">
        <v>2</v>
      </c>
    </row>
    <row r="15" spans="1:10" x14ac:dyDescent="0.25">
      <c r="A15" t="s">
        <v>72</v>
      </c>
      <c r="B15">
        <v>2</v>
      </c>
    </row>
    <row r="16" spans="1:10" x14ac:dyDescent="0.25">
      <c r="A16" t="s">
        <v>73</v>
      </c>
      <c r="B16">
        <v>3</v>
      </c>
    </row>
    <row r="17" spans="1:2" x14ac:dyDescent="0.25">
      <c r="A17" t="s">
        <v>74</v>
      </c>
      <c r="B17">
        <v>1</v>
      </c>
    </row>
    <row r="18" spans="1:2" x14ac:dyDescent="0.25">
      <c r="A18" t="s">
        <v>75</v>
      </c>
      <c r="B18">
        <v>4</v>
      </c>
    </row>
    <row r="19" spans="1:2" x14ac:dyDescent="0.25">
      <c r="A19" t="s">
        <v>76</v>
      </c>
      <c r="B19">
        <v>2</v>
      </c>
    </row>
    <row r="20" spans="1:2" x14ac:dyDescent="0.25">
      <c r="A20" t="s">
        <v>77</v>
      </c>
      <c r="B20">
        <v>2</v>
      </c>
    </row>
    <row r="21" spans="1:2" x14ac:dyDescent="0.25">
      <c r="A21" t="s">
        <v>78</v>
      </c>
      <c r="B21">
        <v>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5808-C556-4CE0-843D-25858FBAAC2B}">
  <dimension ref="A1:J21"/>
  <sheetViews>
    <sheetView tabSelected="1" workbookViewId="0">
      <selection activeCell="I13" sqref="I13"/>
    </sheetView>
  </sheetViews>
  <sheetFormatPr baseColWidth="10" defaultRowHeight="15" x14ac:dyDescent="0.25"/>
  <cols>
    <col min="1" max="1" width="31.42578125" customWidth="1"/>
    <col min="2" max="2" width="14" customWidth="1"/>
    <col min="7" max="7" width="13" customWidth="1"/>
    <col min="10" max="10" width="20.140625" customWidth="1"/>
  </cols>
  <sheetData>
    <row r="1" spans="1:10" ht="75" x14ac:dyDescent="0.25">
      <c r="A1" s="19" t="s">
        <v>58</v>
      </c>
      <c r="B1" s="20" t="s">
        <v>16</v>
      </c>
      <c r="D1" s="21" t="s">
        <v>20</v>
      </c>
      <c r="E1" s="22" t="s">
        <v>79</v>
      </c>
      <c r="F1" s="23" t="s">
        <v>80</v>
      </c>
      <c r="G1" s="24" t="s">
        <v>23</v>
      </c>
    </row>
    <row r="2" spans="1:10" x14ac:dyDescent="0.25">
      <c r="A2" t="s">
        <v>59</v>
      </c>
      <c r="B2">
        <v>1</v>
      </c>
      <c r="D2">
        <v>1</v>
      </c>
      <c r="E2" cm="1">
        <f t="array" ref="E2:E5">COUNTIF(B2:B21,D2:D5)</f>
        <v>6</v>
      </c>
      <c r="F2">
        <f>E2/E6</f>
        <v>0.3</v>
      </c>
      <c r="G2" s="4" cm="1">
        <f t="array" ref="G2:G5">F2:F5</f>
        <v>0.3</v>
      </c>
    </row>
    <row r="3" spans="1:10" x14ac:dyDescent="0.25">
      <c r="A3" t="s">
        <v>60</v>
      </c>
      <c r="B3">
        <v>3</v>
      </c>
      <c r="D3">
        <v>2</v>
      </c>
      <c r="E3">
        <v>8</v>
      </c>
      <c r="F3">
        <f>E3/E6</f>
        <v>0.4</v>
      </c>
      <c r="G3" s="4">
        <v>0.4</v>
      </c>
    </row>
    <row r="4" spans="1:10" x14ac:dyDescent="0.25">
      <c r="A4" t="s">
        <v>61</v>
      </c>
      <c r="B4">
        <v>1</v>
      </c>
      <c r="D4">
        <v>3</v>
      </c>
      <c r="E4">
        <v>4</v>
      </c>
      <c r="F4">
        <f>E4/E6</f>
        <v>0.2</v>
      </c>
      <c r="G4" s="4">
        <v>0.2</v>
      </c>
    </row>
    <row r="5" spans="1:10" x14ac:dyDescent="0.25">
      <c r="A5" t="s">
        <v>62</v>
      </c>
      <c r="B5">
        <v>2</v>
      </c>
      <c r="D5">
        <v>4</v>
      </c>
      <c r="E5">
        <v>2</v>
      </c>
      <c r="F5">
        <f>E5/E6</f>
        <v>0.1</v>
      </c>
      <c r="G5" s="4">
        <v>0.1</v>
      </c>
      <c r="J5" s="32" t="s">
        <v>83</v>
      </c>
    </row>
    <row r="6" spans="1:10" x14ac:dyDescent="0.25">
      <c r="A6" t="s">
        <v>63</v>
      </c>
      <c r="B6">
        <v>2</v>
      </c>
      <c r="E6">
        <f>SUM(E2:E5)</f>
        <v>20</v>
      </c>
      <c r="G6" s="33">
        <f>SUM(G2:G5)</f>
        <v>0.99999999999999989</v>
      </c>
      <c r="J6" s="25" t="s">
        <v>84</v>
      </c>
    </row>
    <row r="7" spans="1:10" x14ac:dyDescent="0.25">
      <c r="A7" t="s">
        <v>64</v>
      </c>
      <c r="B7">
        <v>2</v>
      </c>
      <c r="J7" s="25" t="s">
        <v>85</v>
      </c>
    </row>
    <row r="8" spans="1:10" x14ac:dyDescent="0.25">
      <c r="A8" t="s">
        <v>65</v>
      </c>
      <c r="B8">
        <v>3</v>
      </c>
      <c r="J8" s="25" t="s">
        <v>86</v>
      </c>
    </row>
    <row r="9" spans="1:10" x14ac:dyDescent="0.25">
      <c r="A9" t="s">
        <v>66</v>
      </c>
      <c r="B9">
        <v>4</v>
      </c>
      <c r="J9" s="25" t="s">
        <v>87</v>
      </c>
    </row>
    <row r="10" spans="1:10" x14ac:dyDescent="0.25">
      <c r="A10" t="s">
        <v>67</v>
      </c>
      <c r="B10">
        <v>2</v>
      </c>
    </row>
    <row r="11" spans="1:10" x14ac:dyDescent="0.25">
      <c r="A11" t="s">
        <v>68</v>
      </c>
      <c r="B11">
        <v>1</v>
      </c>
    </row>
    <row r="12" spans="1:10" x14ac:dyDescent="0.25">
      <c r="A12" t="s">
        <v>69</v>
      </c>
      <c r="B12">
        <v>2</v>
      </c>
    </row>
    <row r="13" spans="1:10" x14ac:dyDescent="0.25">
      <c r="A13" t="s">
        <v>70</v>
      </c>
      <c r="B13">
        <v>3</v>
      </c>
    </row>
    <row r="14" spans="1:10" x14ac:dyDescent="0.25">
      <c r="A14" t="s">
        <v>71</v>
      </c>
      <c r="B14">
        <v>1</v>
      </c>
    </row>
    <row r="15" spans="1:10" x14ac:dyDescent="0.25">
      <c r="A15" t="s">
        <v>72</v>
      </c>
      <c r="B15">
        <v>2</v>
      </c>
    </row>
    <row r="16" spans="1:10" x14ac:dyDescent="0.25">
      <c r="A16" t="s">
        <v>73</v>
      </c>
      <c r="B16">
        <v>4</v>
      </c>
    </row>
    <row r="17" spans="1:2" x14ac:dyDescent="0.25">
      <c r="A17" t="s">
        <v>74</v>
      </c>
      <c r="B17">
        <v>2</v>
      </c>
    </row>
    <row r="18" spans="1:2" x14ac:dyDescent="0.25">
      <c r="A18" t="s">
        <v>75</v>
      </c>
      <c r="B18">
        <v>1</v>
      </c>
    </row>
    <row r="19" spans="1:2" x14ac:dyDescent="0.25">
      <c r="A19" t="s">
        <v>76</v>
      </c>
      <c r="B19">
        <v>3</v>
      </c>
    </row>
    <row r="20" spans="1:2" x14ac:dyDescent="0.25">
      <c r="A20" t="s">
        <v>77</v>
      </c>
      <c r="B20">
        <v>1</v>
      </c>
    </row>
    <row r="21" spans="1:2" x14ac:dyDescent="0.25">
      <c r="A21" t="s">
        <v>78</v>
      </c>
      <c r="B21">
        <v>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288F-232F-42E0-AB02-9E20256A0D5A}">
  <dimension ref="A1:E21"/>
  <sheetViews>
    <sheetView workbookViewId="0">
      <selection activeCell="C1" sqref="C1"/>
    </sheetView>
  </sheetViews>
  <sheetFormatPr baseColWidth="10" defaultRowHeight="15" x14ac:dyDescent="0.25"/>
  <cols>
    <col min="1" max="1" width="27.7109375" customWidth="1"/>
    <col min="2" max="2" width="22.5703125" customWidth="1"/>
    <col min="3" max="3" width="19.42578125" customWidth="1"/>
    <col min="4" max="4" width="15.28515625" customWidth="1"/>
  </cols>
  <sheetData>
    <row r="1" spans="1:5" ht="75" x14ac:dyDescent="0.25">
      <c r="A1" s="5" t="s">
        <v>27</v>
      </c>
      <c r="B1" s="6" t="s">
        <v>48</v>
      </c>
      <c r="C1" s="11" t="s">
        <v>54</v>
      </c>
      <c r="D1" s="12" t="s">
        <v>52</v>
      </c>
      <c r="E1" s="7" t="s">
        <v>53</v>
      </c>
    </row>
    <row r="2" spans="1:5" x14ac:dyDescent="0.25">
      <c r="A2" t="s">
        <v>28</v>
      </c>
      <c r="B2">
        <v>28</v>
      </c>
      <c r="C2">
        <v>20</v>
      </c>
      <c r="D2" s="8" t="s">
        <v>49</v>
      </c>
      <c r="E2" s="8">
        <f>AVERAGE(B2:B21)</f>
        <v>15.05</v>
      </c>
    </row>
    <row r="3" spans="1:5" x14ac:dyDescent="0.25">
      <c r="A3" t="s">
        <v>29</v>
      </c>
      <c r="B3">
        <v>3</v>
      </c>
      <c r="D3" s="9" t="s">
        <v>50</v>
      </c>
      <c r="E3" s="9">
        <f>MEDIAN(B2:B21)</f>
        <v>16</v>
      </c>
    </row>
    <row r="4" spans="1:5" x14ac:dyDescent="0.25">
      <c r="A4" t="s">
        <v>30</v>
      </c>
      <c r="B4">
        <v>16</v>
      </c>
      <c r="D4" s="10" t="s">
        <v>51</v>
      </c>
      <c r="E4" s="10">
        <f>MODE(B2:B21)</f>
        <v>16</v>
      </c>
    </row>
    <row r="5" spans="1:5" x14ac:dyDescent="0.25">
      <c r="A5" t="s">
        <v>31</v>
      </c>
      <c r="B5">
        <v>18</v>
      </c>
    </row>
    <row r="6" spans="1:5" x14ac:dyDescent="0.25">
      <c r="A6" t="s">
        <v>32</v>
      </c>
      <c r="B6">
        <v>0</v>
      </c>
    </row>
    <row r="7" spans="1:5" x14ac:dyDescent="0.25">
      <c r="A7" t="s">
        <v>33</v>
      </c>
      <c r="B7">
        <v>5</v>
      </c>
    </row>
    <row r="8" spans="1:5" x14ac:dyDescent="0.25">
      <c r="A8" t="s">
        <v>34</v>
      </c>
      <c r="B8">
        <v>16</v>
      </c>
    </row>
    <row r="9" spans="1:5" x14ac:dyDescent="0.25">
      <c r="A9" t="s">
        <v>35</v>
      </c>
      <c r="B9">
        <v>17</v>
      </c>
    </row>
    <row r="10" spans="1:5" x14ac:dyDescent="0.25">
      <c r="A10" t="s">
        <v>36</v>
      </c>
      <c r="B10">
        <v>18</v>
      </c>
    </row>
    <row r="11" spans="1:5" x14ac:dyDescent="0.25">
      <c r="A11" t="s">
        <v>37</v>
      </c>
      <c r="B11">
        <v>23</v>
      </c>
    </row>
    <row r="12" spans="1:5" x14ac:dyDescent="0.25">
      <c r="A12" t="s">
        <v>38</v>
      </c>
      <c r="B12">
        <v>23</v>
      </c>
    </row>
    <row r="13" spans="1:5" x14ac:dyDescent="0.25">
      <c r="A13" t="s">
        <v>39</v>
      </c>
      <c r="B13">
        <v>18</v>
      </c>
    </row>
    <row r="14" spans="1:5" x14ac:dyDescent="0.25">
      <c r="A14" t="s">
        <v>40</v>
      </c>
      <c r="B14">
        <v>9</v>
      </c>
    </row>
    <row r="15" spans="1:5" x14ac:dyDescent="0.25">
      <c r="A15" t="s">
        <v>41</v>
      </c>
      <c r="B15">
        <v>9</v>
      </c>
    </row>
    <row r="16" spans="1:5" x14ac:dyDescent="0.25">
      <c r="A16" t="s">
        <v>42</v>
      </c>
      <c r="B16">
        <v>12</v>
      </c>
    </row>
    <row r="17" spans="1:2" x14ac:dyDescent="0.25">
      <c r="A17" t="s">
        <v>43</v>
      </c>
      <c r="B17">
        <v>12</v>
      </c>
    </row>
    <row r="18" spans="1:2" x14ac:dyDescent="0.25">
      <c r="A18" t="s">
        <v>44</v>
      </c>
      <c r="B18">
        <v>16</v>
      </c>
    </row>
    <row r="19" spans="1:2" x14ac:dyDescent="0.25">
      <c r="A19" t="s">
        <v>45</v>
      </c>
      <c r="B19">
        <v>16</v>
      </c>
    </row>
    <row r="20" spans="1:2" x14ac:dyDescent="0.25">
      <c r="A20" t="s">
        <v>46</v>
      </c>
      <c r="B20">
        <v>21</v>
      </c>
    </row>
    <row r="21" spans="1:2" x14ac:dyDescent="0.25">
      <c r="A21" t="s">
        <v>47</v>
      </c>
      <c r="B21">
        <v>21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 </vt:lpstr>
      <vt:lpstr>Iteam 1 </vt:lpstr>
      <vt:lpstr>Iteam 2</vt:lpstr>
      <vt:lpstr>Iteam 3</vt:lpstr>
      <vt:lpstr>Md, M,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garza</dc:creator>
  <cp:lastModifiedBy>vanessa garza</cp:lastModifiedBy>
  <dcterms:created xsi:type="dcterms:W3CDTF">2021-08-26T12:50:35Z</dcterms:created>
  <dcterms:modified xsi:type="dcterms:W3CDTF">2021-09-03T15:29:47Z</dcterms:modified>
</cp:coreProperties>
</file>