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"/>
    </mc:Choice>
  </mc:AlternateContent>
  <bookViews>
    <workbookView xWindow="0" yWindow="0" windowWidth="20370" windowHeight="7620" activeTab="4"/>
  </bookViews>
  <sheets>
    <sheet name=" FI Y FR EJEMPLO" sheetId="1" r:id="rId1"/>
    <sheet name="FI Y FR " sheetId="2" r:id="rId2"/>
    <sheet name="FI Y FR" sheetId="3" r:id="rId3"/>
    <sheet name=" FI Y FR 2" sheetId="4" r:id="rId4"/>
    <sheet name="M,Md,Mo" sheetId="6" r:id="rId5"/>
  </sheets>
  <definedNames>
    <definedName name="_xlchart.0" hidden="1">'M,Md,Mo'!$F$2:$F$4</definedName>
    <definedName name="_xlchart.1" hidden="1">'M,Md,Mo'!$G$2:$G$4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4" l="1"/>
  <c r="G5" i="4"/>
  <c r="G6" i="4"/>
  <c r="G3" i="4"/>
  <c r="G2" i="4"/>
  <c r="F6" i="4"/>
  <c r="F5" i="4"/>
  <c r="F4" i="4"/>
  <c r="F3" i="4"/>
  <c r="F2" i="4"/>
  <c r="E7" i="4"/>
  <c r="E6" i="4"/>
  <c r="E5" i="4"/>
  <c r="E4" i="4"/>
  <c r="E3" i="4"/>
  <c r="E2" i="4"/>
  <c r="G4" i="3" l="1"/>
  <c r="E4" i="3"/>
  <c r="E3" i="3"/>
  <c r="E2" i="3"/>
  <c r="E5" i="3" s="1"/>
  <c r="G7" i="2"/>
  <c r="F7" i="2"/>
  <c r="G6" i="2"/>
  <c r="G5" i="2"/>
  <c r="F5" i="2"/>
  <c r="G4" i="2"/>
  <c r="G3" i="2"/>
  <c r="G2" i="2"/>
  <c r="F6" i="2"/>
  <c r="E5" i="2"/>
  <c r="E8" i="2" s="1"/>
  <c r="E3" i="2"/>
  <c r="E4" i="2"/>
  <c r="E6" i="2"/>
  <c r="E7" i="2"/>
  <c r="E2" i="2"/>
  <c r="F3" i="3" l="1"/>
  <c r="G3" i="3" s="1"/>
  <c r="F4" i="3"/>
  <c r="F2" i="3"/>
  <c r="G2" i="3" s="1"/>
  <c r="F3" i="2"/>
  <c r="F4" i="2"/>
  <c r="F2" i="2"/>
  <c r="G4" i="6"/>
  <c r="G3" i="6"/>
  <c r="G2" i="6"/>
  <c r="Q3" i="1" l="1"/>
  <c r="Q4" i="1"/>
  <c r="Q5" i="1"/>
  <c r="Q6" i="1"/>
  <c r="Q2" i="1"/>
  <c r="P6" i="1"/>
  <c r="P5" i="1"/>
  <c r="P4" i="1"/>
  <c r="P3" i="1"/>
  <c r="P2" i="1"/>
  <c r="O6" i="1" l="1"/>
  <c r="O5" i="1"/>
  <c r="O4" i="1"/>
  <c r="O3" i="1"/>
  <c r="O2" i="1"/>
  <c r="O7" i="1" l="1"/>
</calcChain>
</file>

<file path=xl/sharedStrings.xml><?xml version="1.0" encoding="utf-8"?>
<sst xmlns="http://schemas.openxmlformats.org/spreadsheetml/2006/main" count="112" uniqueCount="69">
  <si>
    <t>¿Los docentes de preescolar estan a favor o en contra de llevar las clases de sus alumnos en el jardin de niños?</t>
  </si>
  <si>
    <t>Docente 1</t>
  </si>
  <si>
    <t>Docente 2</t>
  </si>
  <si>
    <t>Docente 3</t>
  </si>
  <si>
    <t>Docente 4</t>
  </si>
  <si>
    <t>Docente 5</t>
  </si>
  <si>
    <t>Docente 6</t>
  </si>
  <si>
    <t>Docente 7</t>
  </si>
  <si>
    <t>Docente 8</t>
  </si>
  <si>
    <t>Docente 9</t>
  </si>
  <si>
    <t>Docente 10</t>
  </si>
  <si>
    <t>Docente 11</t>
  </si>
  <si>
    <t>Docente 12</t>
  </si>
  <si>
    <t>Docente 13</t>
  </si>
  <si>
    <t>Docente 14</t>
  </si>
  <si>
    <t>Docente 15</t>
  </si>
  <si>
    <t>Resultados</t>
  </si>
  <si>
    <t>Datos</t>
  </si>
  <si>
    <t>FI Frecuencia Absoluta</t>
  </si>
  <si>
    <t>FR Frecuencia Relativa</t>
  </si>
  <si>
    <t>Porcentaje %</t>
  </si>
  <si>
    <t>¿Cuántos años hemos invertido en nuestros estudios para llegar a ser una persona para ser exitosa?</t>
  </si>
  <si>
    <t>Persona 1</t>
  </si>
  <si>
    <t>Persona 2</t>
  </si>
  <si>
    <t>Persona 3</t>
  </si>
  <si>
    <t>Persona 4</t>
  </si>
  <si>
    <t>Persona 5</t>
  </si>
  <si>
    <t>Persona 6</t>
  </si>
  <si>
    <t>Persona 7</t>
  </si>
  <si>
    <t>Persona 8</t>
  </si>
  <si>
    <t>Persona 9</t>
  </si>
  <si>
    <t>Persona 10</t>
  </si>
  <si>
    <t>Persona 11</t>
  </si>
  <si>
    <t>Persona 12</t>
  </si>
  <si>
    <t>Persona 13</t>
  </si>
  <si>
    <t>Persona 14</t>
  </si>
  <si>
    <t>Persona 15</t>
  </si>
  <si>
    <t>Persona 16</t>
  </si>
  <si>
    <t>Persona 17</t>
  </si>
  <si>
    <t>Persona 18</t>
  </si>
  <si>
    <t>Persona 19</t>
  </si>
  <si>
    <t>Persona 20</t>
  </si>
  <si>
    <t>Numero de años(kinder 3 años, primaria 6, secundaria 3, bachi 2, carrera en adelante)</t>
  </si>
  <si>
    <t>Poblacion / muestra N</t>
  </si>
  <si>
    <t>Medida en tendencia Central</t>
  </si>
  <si>
    <t>Media (M)</t>
  </si>
  <si>
    <t>Mediana (Md)</t>
  </si>
  <si>
    <t>Moda (Mo)</t>
  </si>
  <si>
    <t>¿Cuántos alumnos han aprobado en clases en linea?</t>
  </si>
  <si>
    <t>¿Cuántas horas llegan a invertir estudiando para las clases en linea?</t>
  </si>
  <si>
    <t xml:space="preserve"> Alumno 1</t>
  </si>
  <si>
    <t>Alumno 2</t>
  </si>
  <si>
    <t>Alumno 3</t>
  </si>
  <si>
    <t>Alumno 4</t>
  </si>
  <si>
    <t>Alumno 5</t>
  </si>
  <si>
    <t>Alumno 6</t>
  </si>
  <si>
    <t>Alumno 7</t>
  </si>
  <si>
    <t>Alumno 8</t>
  </si>
  <si>
    <t>Alumno 9</t>
  </si>
  <si>
    <t>Alumno 10</t>
  </si>
  <si>
    <t>Alumno 11</t>
  </si>
  <si>
    <t>Alumno 12</t>
  </si>
  <si>
    <t>Alumno 13</t>
  </si>
  <si>
    <t>Alumno 14</t>
  </si>
  <si>
    <t>Alumno 15</t>
  </si>
  <si>
    <t>Porcentaje</t>
  </si>
  <si>
    <t>Alumno 1</t>
  </si>
  <si>
    <t>Porcentajes</t>
  </si>
  <si>
    <t>¿A los alumnos les gusta este metodo para las clases en línea?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</si>
</sst>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43" fontId="0" fillId="0" borderId="0" xfId="1" applyFont="1"/>
    <xf numFmtId="9" fontId="0" fillId="0" borderId="0" xfId="2" applyFont="1"/>
    <xf numFmtId="0" fontId="0" fillId="2" borderId="2" xfId="0" applyFill="1" applyBorder="1" applyAlignment="1">
      <alignment horizontal="left"/>
    </xf>
    <xf numFmtId="0" fontId="0" fillId="2" borderId="2" xfId="0" applyFill="1" applyBorder="1"/>
    <xf numFmtId="0" fontId="0" fillId="4" borderId="1" xfId="0" applyFill="1" applyBorder="1" applyAlignment="1">
      <alignment horizontal="left" wrapText="1"/>
    </xf>
    <xf numFmtId="43" fontId="0" fillId="4" borderId="1" xfId="1" applyFont="1" applyFill="1" applyBorder="1"/>
    <xf numFmtId="0" fontId="0" fillId="5" borderId="1" xfId="0" applyFill="1" applyBorder="1" applyAlignment="1">
      <alignment horizontal="left" wrapText="1"/>
    </xf>
    <xf numFmtId="0" fontId="0" fillId="5" borderId="1" xfId="0" applyFill="1" applyBorder="1"/>
    <xf numFmtId="0" fontId="1" fillId="5" borderId="1" xfId="0" applyFont="1" applyFill="1" applyBorder="1"/>
    <xf numFmtId="0" fontId="0" fillId="3" borderId="1" xfId="0" applyFont="1" applyFill="1" applyBorder="1" applyAlignment="1">
      <alignment horizontal="left" wrapText="1"/>
    </xf>
    <xf numFmtId="9" fontId="0" fillId="3" borderId="1" xfId="2" applyFont="1" applyFill="1" applyBorder="1"/>
    <xf numFmtId="0" fontId="0" fillId="0" borderId="0" xfId="0" applyAlignment="1">
      <alignment wrapText="1"/>
    </xf>
    <xf numFmtId="0" fontId="7" fillId="6" borderId="1" xfId="0" applyFont="1" applyFill="1" applyBorder="1"/>
    <xf numFmtId="0" fontId="7" fillId="6" borderId="1" xfId="0" applyFont="1" applyFill="1" applyBorder="1" applyAlignment="1">
      <alignment wrapText="1"/>
    </xf>
    <xf numFmtId="0" fontId="0" fillId="9" borderId="1" xfId="0" applyFill="1" applyBorder="1"/>
    <xf numFmtId="0" fontId="0" fillId="10" borderId="1" xfId="0" applyFill="1" applyBorder="1" applyAlignment="1">
      <alignment wrapText="1"/>
    </xf>
    <xf numFmtId="0" fontId="0" fillId="11" borderId="1" xfId="0" applyFill="1" applyBorder="1" applyAlignment="1">
      <alignment wrapText="1"/>
    </xf>
    <xf numFmtId="0" fontId="7" fillId="7" borderId="1" xfId="0" applyFont="1" applyFill="1" applyBorder="1" applyAlignment="1">
      <alignment wrapText="1"/>
    </xf>
    <xf numFmtId="0" fontId="0" fillId="8" borderId="1" xfId="0" applyFill="1" applyBorder="1" applyAlignment="1"/>
    <xf numFmtId="0" fontId="0" fillId="12" borderId="1" xfId="0" applyFill="1" applyBorder="1" applyAlignment="1">
      <alignment wrapText="1"/>
    </xf>
    <xf numFmtId="0" fontId="0" fillId="10" borderId="1" xfId="0" applyFill="1" applyBorder="1"/>
    <xf numFmtId="0" fontId="0" fillId="9" borderId="1" xfId="0" applyFill="1" applyBorder="1" applyAlignment="1">
      <alignment wrapText="1"/>
    </xf>
    <xf numFmtId="0" fontId="0" fillId="9" borderId="2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4" borderId="1" xfId="0" applyFill="1" applyBorder="1"/>
    <xf numFmtId="43" fontId="0" fillId="11" borderId="1" xfId="1" applyFont="1" applyFill="1" applyBorder="1"/>
    <xf numFmtId="43" fontId="0" fillId="11" borderId="3" xfId="1" applyFont="1" applyFill="1" applyBorder="1"/>
    <xf numFmtId="9" fontId="0" fillId="10" borderId="1" xfId="2" applyFont="1" applyFill="1" applyBorder="1"/>
    <xf numFmtId="0" fontId="0" fillId="13" borderId="1" xfId="0" applyFill="1" applyBorder="1"/>
    <xf numFmtId="0" fontId="0" fillId="13" borderId="2" xfId="0" applyFill="1" applyBorder="1"/>
    <xf numFmtId="0" fontId="0" fillId="7" borderId="1" xfId="0" applyFill="1" applyBorder="1" applyAlignment="1">
      <alignment wrapText="1"/>
    </xf>
    <xf numFmtId="0" fontId="0" fillId="7" borderId="1" xfId="0" applyFill="1" applyBorder="1"/>
    <xf numFmtId="43" fontId="0" fillId="12" borderId="1" xfId="1" applyFont="1" applyFill="1" applyBorder="1"/>
    <xf numFmtId="43" fontId="0" fillId="12" borderId="3" xfId="1" applyFont="1" applyFill="1" applyBorder="1"/>
    <xf numFmtId="9" fontId="0" fillId="9" borderId="1" xfId="2" applyFont="1" applyFill="1" applyBorder="1"/>
    <xf numFmtId="0" fontId="0" fillId="11" borderId="1" xfId="0" applyFill="1" applyBorder="1"/>
    <xf numFmtId="0" fontId="0" fillId="14" borderId="1" xfId="0" applyFill="1" applyBorder="1" applyAlignment="1">
      <alignment wrapText="1"/>
    </xf>
    <xf numFmtId="43" fontId="0" fillId="14" borderId="1" xfId="1" applyFont="1" applyFill="1" applyBorder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/>
              <a:t>Datos</a:t>
            </a:r>
            <a:r>
              <a:rPr lang="es-MX" baseline="0"/>
              <a:t> y FI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 FI Y FR EJEMPLO'!$N$2:$N$6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FA-4459-B388-19F36A2CF3C7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 FI Y FR EJEMPLO'!$O$2:$O$6</c:f>
              <c:numCache>
                <c:formatCode>General</c:formatCode>
                <c:ptCount val="5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FA-4459-B388-19F36A2CF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335715864"/>
        <c:axId val="335712256"/>
      </c:barChart>
      <c:catAx>
        <c:axId val="33571586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35712256"/>
        <c:crosses val="autoZero"/>
        <c:auto val="1"/>
        <c:lblAlgn val="ctr"/>
        <c:lblOffset val="100"/>
        <c:noMultiLvlLbl val="0"/>
      </c:catAx>
      <c:valAx>
        <c:axId val="335712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3571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/>
              <a:t>Datos y FI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 FI Y FR 2'!$D$1</c:f>
              <c:strCache>
                <c:ptCount val="1"/>
                <c:pt idx="0">
                  <c:v>Datos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 FI Y FR 2'!$D$2:$D$6</c:f>
              <c:numCache>
                <c:formatCode>General</c:formatCode>
                <c:ptCount val="5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25-447A-AFDA-C31E0EA65F92}"/>
            </c:ext>
          </c:extLst>
        </c:ser>
        <c:ser>
          <c:idx val="1"/>
          <c:order val="1"/>
          <c:tx>
            <c:strRef>
              <c:f>' FI Y FR 2'!$E$1</c:f>
              <c:strCache>
                <c:ptCount val="1"/>
                <c:pt idx="0">
                  <c:v>FI Frecuencia Absoluta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 FI Y FR 2'!$E$2:$E$6</c:f>
              <c:numCache>
                <c:formatCode>General</c:formatCode>
                <c:ptCount val="5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25-447A-AFDA-C31E0EA65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395966472"/>
        <c:axId val="395966800"/>
      </c:barChart>
      <c:catAx>
        <c:axId val="39596647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5966800"/>
        <c:crosses val="autoZero"/>
        <c:auto val="1"/>
        <c:lblAlgn val="ctr"/>
        <c:lblOffset val="100"/>
        <c:noMultiLvlLbl val="0"/>
      </c:catAx>
      <c:valAx>
        <c:axId val="395966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5966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/>
              <a:t>Datos y FR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 FI Y FR 2'!$D$1</c:f>
              <c:strCache>
                <c:ptCount val="1"/>
                <c:pt idx="0">
                  <c:v>Datos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val>
            <c:numRef>
              <c:f>' FI Y FR 2'!$D$2:$D$6</c:f>
              <c:numCache>
                <c:formatCode>General</c:formatCode>
                <c:ptCount val="5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8A-41CA-840F-45580A2169CD}"/>
            </c:ext>
          </c:extLst>
        </c:ser>
        <c:ser>
          <c:idx val="1"/>
          <c:order val="1"/>
          <c:tx>
            <c:strRef>
              <c:f>' FI Y FR 2'!$F$1</c:f>
              <c:strCache>
                <c:ptCount val="1"/>
                <c:pt idx="0">
                  <c:v>FR Frecuencia Relativa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val>
            <c:numRef>
              <c:f>' FI Y FR 2'!$F$2:$F$6</c:f>
              <c:numCache>
                <c:formatCode>_(* #,##0.00_);_(* \(#,##0.00\);_(* "-"??_);_(@_)</c:formatCode>
                <c:ptCount val="5"/>
                <c:pt idx="0">
                  <c:v>0.26666666666666666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0.13333333333333333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8A-41CA-840F-45580A2169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99312344"/>
        <c:axId val="399310048"/>
        <c:axId val="0"/>
      </c:bar3DChart>
      <c:catAx>
        <c:axId val="39931234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9310048"/>
        <c:crosses val="autoZero"/>
        <c:auto val="1"/>
        <c:lblAlgn val="ctr"/>
        <c:lblOffset val="100"/>
        <c:noMultiLvlLbl val="0"/>
      </c:catAx>
      <c:valAx>
        <c:axId val="39931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9312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 FI Y FR 2'!$G$1</c:f>
              <c:strCache>
                <c:ptCount val="1"/>
                <c:pt idx="0">
                  <c:v>Porcentaje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3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9C61-4ED9-AE04-DD17FD209AE3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 FI Y FR 2'!$G$2:$G$6</c:f>
              <c:numCache>
                <c:formatCode>0%</c:formatCode>
                <c:ptCount val="5"/>
                <c:pt idx="0">
                  <c:v>0.26666666666666666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0.13333333333333333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61-4ED9-AE04-DD17FD209AE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_xlchart.0</cx:f>
      </cx:strDim>
      <cx:numDim type="val">
        <cx:f>_xlchart.1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 algn="ctr">
              <a:defRPr/>
            </a:pPr>
            <a:r>
              <a:rPr lang="es-MX"/>
              <a:t>Medidas de Tendencia Central</a:t>
            </a:r>
          </a:p>
        </cx:rich>
      </cx:tx>
    </cx:title>
    <cx:plotArea>
      <cx:plotAreaRegion>
        <cx:series layoutId="waterfall" uniqueId="{39F417E6-0A83-4D8F-81A6-634AB760C6FB}">
          <cx:dataLabels pos="outEnd">
            <cx:visibility seriesName="0" categoryName="0" value="1"/>
          </cx:dataLabels>
          <cx:dataId val="0"/>
          <cx:layoutPr>
            <cx:subtotals/>
          </cx:layoutPr>
        </cx:series>
      </cx:plotAreaRegion>
      <cx:axis id="0">
        <cx:catScaling gapWidth="0.5"/>
        <cx:tickLabels/>
      </cx:axis>
      <cx:axis id="1">
        <cx:valScaling/>
        <cx:majorGridlines/>
        <cx:tickLabels/>
      </cx:axis>
    </cx:plotArea>
    <cx:legend pos="t" align="ctr" overlay="0"/>
  </cx:chart>
</cx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/>
              <a:t>Datos y FR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 FI Y FR EJEMPLO'!$N$2:$N$6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78-4935-8922-3B916F94F35B}"/>
            </c:ext>
          </c:extLst>
        </c:ser>
        <c:ser>
          <c:idx val="1"/>
          <c:order val="1"/>
          <c:spPr>
            <a:solidFill>
              <a:schemeClr val="accent1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 FI Y FR EJEMPLO'!$P$2:$P$6</c:f>
              <c:numCache>
                <c:formatCode>_(* #,##0.00_);_(* \(#,##0.00\);_(* "-"??_);_(@_)</c:formatCode>
                <c:ptCount val="5"/>
                <c:pt idx="0">
                  <c:v>0.2</c:v>
                </c:pt>
                <c:pt idx="1">
                  <c:v>0.26666666666666666</c:v>
                </c:pt>
                <c:pt idx="2">
                  <c:v>0.2</c:v>
                </c:pt>
                <c:pt idx="3">
                  <c:v>0.13333333333333333</c:v>
                </c:pt>
                <c:pt idx="4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78-4935-8922-3B916F94F3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35516144"/>
        <c:axId val="335515160"/>
      </c:barChart>
      <c:catAx>
        <c:axId val="33551614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35515160"/>
        <c:crosses val="autoZero"/>
        <c:auto val="1"/>
        <c:lblAlgn val="ctr"/>
        <c:lblOffset val="100"/>
        <c:noMultiLvlLbl val="0"/>
      </c:catAx>
      <c:valAx>
        <c:axId val="335515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3551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Porcentaje</a:t>
            </a:r>
          </a:p>
        </c:rich>
      </c:tx>
      <c:layout>
        <c:manualLayout>
          <c:xMode val="edge"/>
          <c:yMode val="edge"/>
          <c:x val="3.7420386325518702E-2"/>
          <c:y val="4.63213979803159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9C2-46EB-836B-09DEB7B2C97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9C2-46EB-836B-09DEB7B2C97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9C2-46EB-836B-09DEB7B2C97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A9C2-46EB-836B-09DEB7B2C97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A9C2-46EB-836B-09DEB7B2C97C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 FI Y FR EJEMPLO'!$Q$2:$Q$6</c:f>
              <c:numCache>
                <c:formatCode>0%</c:formatCode>
                <c:ptCount val="5"/>
                <c:pt idx="0">
                  <c:v>0.2</c:v>
                </c:pt>
                <c:pt idx="1">
                  <c:v>0.26666666666666666</c:v>
                </c:pt>
                <c:pt idx="2">
                  <c:v>0.2</c:v>
                </c:pt>
                <c:pt idx="3">
                  <c:v>0.13333333333333333</c:v>
                </c:pt>
                <c:pt idx="4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E1-4531-A7E2-8C4F167E7C3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Datos</a:t>
            </a:r>
            <a:r>
              <a:rPr lang="es-MX" baseline="0"/>
              <a:t> y FI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9329337648353325E-2"/>
          <c:y val="0.16613531905796844"/>
          <c:w val="0.90286351706036749"/>
          <c:h val="0.614984324876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 Y FR '!$D$1</c:f>
              <c:strCache>
                <c:ptCount val="1"/>
                <c:pt idx="0">
                  <c:v>Datos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'FI Y FR '!$D$2:$D$7</c:f>
              <c:numCache>
                <c:formatCode>General</c:formatCode>
                <c:ptCount val="6"/>
                <c:pt idx="0">
                  <c:v>10</c:v>
                </c:pt>
                <c:pt idx="1">
                  <c:v>9</c:v>
                </c:pt>
                <c:pt idx="2">
                  <c:v>8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DA-467E-BEE7-41A3BA2B5040}"/>
            </c:ext>
          </c:extLst>
        </c:ser>
        <c:ser>
          <c:idx val="1"/>
          <c:order val="1"/>
          <c:tx>
            <c:strRef>
              <c:f>'FI Y FR '!$E$1</c:f>
              <c:strCache>
                <c:ptCount val="1"/>
                <c:pt idx="0">
                  <c:v>FI Frecuencia Absoluta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'FI Y FR '!$E$2:$E$7</c:f>
              <c:numCache>
                <c:formatCode>General</c:formatCode>
                <c:ptCount val="6"/>
                <c:pt idx="0">
                  <c:v>4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DA-467E-BEE7-41A3BA2B50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4441992"/>
        <c:axId val="424442320"/>
      </c:barChart>
      <c:catAx>
        <c:axId val="4244419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24442320"/>
        <c:crosses val="autoZero"/>
        <c:auto val="1"/>
        <c:lblAlgn val="ctr"/>
        <c:lblOffset val="100"/>
        <c:noMultiLvlLbl val="0"/>
      </c:catAx>
      <c:valAx>
        <c:axId val="424442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24441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Datos</a:t>
            </a:r>
            <a:r>
              <a:rPr lang="es-MX" baseline="0"/>
              <a:t> y FR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9358705161854772E-2"/>
          <c:y val="0.15782407407407409"/>
          <c:w val="0.90286351706036749"/>
          <c:h val="0.6149843248760571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'FI Y FR '!$D$1</c:f>
              <c:strCache>
                <c:ptCount val="1"/>
                <c:pt idx="0">
                  <c:v>Datos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'FI Y FR '!$D$2:$D$7</c:f>
              <c:numCache>
                <c:formatCode>General</c:formatCode>
                <c:ptCount val="6"/>
                <c:pt idx="0">
                  <c:v>10</c:v>
                </c:pt>
                <c:pt idx="1">
                  <c:v>9</c:v>
                </c:pt>
                <c:pt idx="2">
                  <c:v>8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83-4A8E-BA90-D44F46B62340}"/>
            </c:ext>
          </c:extLst>
        </c:ser>
        <c:ser>
          <c:idx val="1"/>
          <c:order val="1"/>
          <c:tx>
            <c:strRef>
              <c:f>'FI Y FR '!$F$1</c:f>
              <c:strCache>
                <c:ptCount val="1"/>
                <c:pt idx="0">
                  <c:v>FR Frecuencia Relativa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val>
            <c:numRef>
              <c:f>'FI Y FR '!$F$2:$F$7</c:f>
              <c:numCache>
                <c:formatCode>_(* #,##0.00_);_(* \(#,##0.00\);_(* "-"??_);_(@_)</c:formatCode>
                <c:ptCount val="6"/>
                <c:pt idx="0">
                  <c:v>0.26666666666666666</c:v>
                </c:pt>
                <c:pt idx="1">
                  <c:v>0.13333333333333333</c:v>
                </c:pt>
                <c:pt idx="2">
                  <c:v>0.2</c:v>
                </c:pt>
                <c:pt idx="3">
                  <c:v>0.2</c:v>
                </c:pt>
                <c:pt idx="4">
                  <c:v>6.6666666666666666E-2</c:v>
                </c:pt>
                <c:pt idx="5">
                  <c:v>0.13333333333333333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83-4A8E-BA90-D44F46B623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1509896"/>
        <c:axId val="421516784"/>
        <c:axId val="0"/>
      </c:bar3DChart>
      <c:catAx>
        <c:axId val="42150989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21516784"/>
        <c:crosses val="autoZero"/>
        <c:auto val="1"/>
        <c:lblAlgn val="ctr"/>
        <c:lblOffset val="100"/>
        <c:noMultiLvlLbl val="0"/>
      </c:catAx>
      <c:valAx>
        <c:axId val="421516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21509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'FI Y FR '!$G$1</c:f>
              <c:strCache>
                <c:ptCount val="1"/>
                <c:pt idx="0">
                  <c:v>Porcentaje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490-4A06-81D3-45C82310639D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490-4A06-81D3-45C82310639D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490-4A06-81D3-45C82310639D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BE51-4816-B6EA-862EC1A032AE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9490-4A06-81D3-45C82310639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9490-4A06-81D3-45C82310639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'FI Y FR '!$G$2:$G$7</c:f>
              <c:numCache>
                <c:formatCode>0%</c:formatCode>
                <c:ptCount val="6"/>
                <c:pt idx="0">
                  <c:v>0.26666666666666666</c:v>
                </c:pt>
                <c:pt idx="1">
                  <c:v>0.13333333333333333</c:v>
                </c:pt>
                <c:pt idx="2">
                  <c:v>0.2</c:v>
                </c:pt>
                <c:pt idx="3">
                  <c:v>0.2</c:v>
                </c:pt>
                <c:pt idx="4">
                  <c:v>6.6666666666666666E-2</c:v>
                </c:pt>
                <c:pt idx="5">
                  <c:v>0.13333333333333333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51-4816-B6EA-862EC1A032A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/>
              <a:t>Datos y FI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 Y FR'!$D$1</c:f>
              <c:strCache>
                <c:ptCount val="1"/>
                <c:pt idx="0">
                  <c:v>Datos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'FI Y FR'!$D$2:$D$4</c:f>
              <c:numCache>
                <c:formatCode>General</c:formatCode>
                <c:ptCount val="3"/>
                <c:pt idx="0">
                  <c:v>3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F5-44EF-B39A-B61760EEC4FE}"/>
            </c:ext>
          </c:extLst>
        </c:ser>
        <c:ser>
          <c:idx val="1"/>
          <c:order val="1"/>
          <c:tx>
            <c:strRef>
              <c:f>'FI Y FR'!$E$1</c:f>
              <c:strCache>
                <c:ptCount val="1"/>
                <c:pt idx="0">
                  <c:v>FI Frecuencia Absoluta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'FI Y FR'!$E$2:$E$4</c:f>
              <c:numCache>
                <c:formatCode>General</c:formatCode>
                <c:ptCount val="3"/>
                <c:pt idx="0">
                  <c:v>3</c:v>
                </c:pt>
                <c:pt idx="1">
                  <c:v>6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F5-44EF-B39A-B61760EEC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32900056"/>
        <c:axId val="432899728"/>
      </c:barChart>
      <c:catAx>
        <c:axId val="4329000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32899728"/>
        <c:crosses val="autoZero"/>
        <c:auto val="1"/>
        <c:lblAlgn val="ctr"/>
        <c:lblOffset val="100"/>
        <c:noMultiLvlLbl val="0"/>
      </c:catAx>
      <c:valAx>
        <c:axId val="432899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32900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/>
              <a:t>Datos</a:t>
            </a:r>
            <a:r>
              <a:rPr lang="es-MX" baseline="0"/>
              <a:t> y FR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'FI Y FR'!$D$1</c:f>
              <c:strCache>
                <c:ptCount val="1"/>
                <c:pt idx="0">
                  <c:v>Datos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'FI Y FR'!$D$2:$D$4</c:f>
              <c:numCache>
                <c:formatCode>General</c:formatCode>
                <c:ptCount val="3"/>
                <c:pt idx="0">
                  <c:v>3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D0-45B3-81B1-AE11DC483E5C}"/>
            </c:ext>
          </c:extLst>
        </c:ser>
        <c:ser>
          <c:idx val="1"/>
          <c:order val="1"/>
          <c:tx>
            <c:strRef>
              <c:f>'FI Y FR'!$F$1</c:f>
              <c:strCache>
                <c:ptCount val="1"/>
                <c:pt idx="0">
                  <c:v>FR Frecuencia Relativa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'FI Y FR'!$F$2:$F$4</c:f>
              <c:numCache>
                <c:formatCode>_(* #,##0.00_);_(* \(#,##0.00\);_(* "-"??_);_(@_)</c:formatCode>
                <c:ptCount val="3"/>
                <c:pt idx="0">
                  <c:v>0.2</c:v>
                </c:pt>
                <c:pt idx="1">
                  <c:v>0.4</c:v>
                </c:pt>
                <c:pt idx="2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D0-45B3-81B1-AE11DC483E5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32887264"/>
        <c:axId val="432883656"/>
        <c:axId val="0"/>
      </c:bar3DChart>
      <c:catAx>
        <c:axId val="43288726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32883656"/>
        <c:crosses val="autoZero"/>
        <c:auto val="1"/>
        <c:lblAlgn val="ctr"/>
        <c:lblOffset val="100"/>
        <c:noMultiLvlLbl val="0"/>
      </c:catAx>
      <c:valAx>
        <c:axId val="432883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3288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31116530076597571"/>
          <c:y val="0.2171666666666667"/>
          <c:w val="0.37086694520327818"/>
          <c:h val="0.60574934383202095"/>
        </c:manualLayout>
      </c:layout>
      <c:pieChart>
        <c:varyColors val="1"/>
        <c:ser>
          <c:idx val="0"/>
          <c:order val="0"/>
          <c:tx>
            <c:strRef>
              <c:f>'FI Y FR'!$G$1</c:f>
              <c:strCache>
                <c:ptCount val="1"/>
                <c:pt idx="0">
                  <c:v>Porcentajes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3F0-4A18-9900-C03502C31C83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DF7E-4425-BE5E-1D581D3C1DA8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3F0-4A18-9900-C03502C31C8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'FI Y FR'!$G$2:$G$4</c:f>
              <c:numCache>
                <c:formatCode>0%</c:formatCode>
                <c:ptCount val="3"/>
                <c:pt idx="0">
                  <c:v>0.2</c:v>
                </c:pt>
                <c:pt idx="1">
                  <c:v>0.4</c:v>
                </c:pt>
                <c:pt idx="2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7E-4425-BE5E-1D581D3C1DA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  <cs:bodyPr wrap="square" lIns="38100" tIns="19050" rIns="38100" bIns="19050" anchor="ctr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247650</xdr:colOff>
      <xdr:row>7</xdr:row>
      <xdr:rowOff>161925</xdr:rowOff>
    </xdr:from>
    <xdr:to>
      <xdr:col>16</xdr:col>
      <xdr:colOff>171450</xdr:colOff>
      <xdr:row>16</xdr:row>
      <xdr:rowOff>142876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28575</xdr:colOff>
      <xdr:row>8</xdr:row>
      <xdr:rowOff>9525</xdr:rowOff>
    </xdr:from>
    <xdr:to>
      <xdr:col>21</xdr:col>
      <xdr:colOff>104775</xdr:colOff>
      <xdr:row>17</xdr:row>
      <xdr:rowOff>57150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604837</xdr:colOff>
      <xdr:row>18</xdr:row>
      <xdr:rowOff>133349</xdr:rowOff>
    </xdr:from>
    <xdr:to>
      <xdr:col>18</xdr:col>
      <xdr:colOff>590550</xdr:colOff>
      <xdr:row>29</xdr:row>
      <xdr:rowOff>19050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12</xdr:row>
      <xdr:rowOff>152400</xdr:rowOff>
    </xdr:from>
    <xdr:to>
      <xdr:col>7</xdr:col>
      <xdr:colOff>723900</xdr:colOff>
      <xdr:row>21</xdr:row>
      <xdr:rowOff>76199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342900</xdr:colOff>
      <xdr:row>13</xdr:row>
      <xdr:rowOff>28575</xdr:rowOff>
    </xdr:from>
    <xdr:to>
      <xdr:col>13</xdr:col>
      <xdr:colOff>47625</xdr:colOff>
      <xdr:row>21</xdr:row>
      <xdr:rowOff>66674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247649</xdr:colOff>
      <xdr:row>1</xdr:row>
      <xdr:rowOff>171450</xdr:rowOff>
    </xdr:from>
    <xdr:to>
      <xdr:col>13</xdr:col>
      <xdr:colOff>657225</xdr:colOff>
      <xdr:row>12</xdr:row>
      <xdr:rowOff>28575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723900</xdr:colOff>
      <xdr:row>6</xdr:row>
      <xdr:rowOff>133349</xdr:rowOff>
    </xdr:from>
    <xdr:to>
      <xdr:col>8</xdr:col>
      <xdr:colOff>238125</xdr:colOff>
      <xdr:row>17</xdr:row>
      <xdr:rowOff>28574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466725</xdr:colOff>
      <xdr:row>6</xdr:row>
      <xdr:rowOff>38099</xdr:rowOff>
    </xdr:from>
    <xdr:to>
      <xdr:col>13</xdr:col>
      <xdr:colOff>523875</xdr:colOff>
      <xdr:row>16</xdr:row>
      <xdr:rowOff>123824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600075</xdr:colOff>
      <xdr:row>17</xdr:row>
      <xdr:rowOff>104775</xdr:rowOff>
    </xdr:from>
    <xdr:to>
      <xdr:col>10</xdr:col>
      <xdr:colOff>523875</xdr:colOff>
      <xdr:row>29</xdr:row>
      <xdr:rowOff>104775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400051</xdr:colOff>
      <xdr:row>1</xdr:row>
      <xdr:rowOff>9525</xdr:rowOff>
    </xdr:from>
    <xdr:to>
      <xdr:col>12</xdr:col>
      <xdr:colOff>152401</xdr:colOff>
      <xdr:row>11</xdr:row>
      <xdr:rowOff>133351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361950</xdr:colOff>
      <xdr:row>1</xdr:row>
      <xdr:rowOff>85724</xdr:rowOff>
    </xdr:from>
    <xdr:to>
      <xdr:col>17</xdr:col>
      <xdr:colOff>276225</xdr:colOff>
      <xdr:row>11</xdr:row>
      <xdr:rowOff>114299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485775</xdr:colOff>
      <xdr:row>12</xdr:row>
      <xdr:rowOff>57150</xdr:rowOff>
    </xdr:from>
    <xdr:to>
      <xdr:col>14</xdr:col>
      <xdr:colOff>114300</xdr:colOff>
      <xdr:row>24</xdr:row>
      <xdr:rowOff>114300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395287</xdr:colOff>
      <xdr:row>5</xdr:row>
      <xdr:rowOff>19050</xdr:rowOff>
    </xdr:from>
    <xdr:to>
      <xdr:col>11</xdr:col>
      <xdr:colOff>395287</xdr:colOff>
      <xdr:row>19</xdr:row>
      <xdr:rowOff>95250</xdr:rowOff>
    </xdr:to>
    <mc:AlternateContent xmlns:mc="http://schemas.openxmlformats.org/markup-compatibility/2006">
      <mc:Choice xmlns:cx="http://schemas.microsoft.com/office/drawing/2014/chartex" Requires="cx">
        <xdr:graphicFrame macro="">
          <xdr:nvGraphicFramePr>
            <xdr:cNvPr id="4" name="Gráfico 3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:chart xmlns:c="http://schemas.openxmlformats.org/drawingml/2006/chart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MX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zoomScaleNormal="100" workbookViewId="0">
      <selection activeCell="Y20" sqref="Y20"/>
    </sheetView>
  </sheetViews>
  <sheetFormatPr baseColWidth="10" defaultRowHeight="15" x14ac:dyDescent="0.25"/>
  <cols>
    <col min="1" max="11" width="12.7109375" customWidth="1"/>
    <col min="12" max="12" width="13.28515625" customWidth="1"/>
    <col min="15" max="15" width="11.85546875" bestFit="1" customWidth="1"/>
  </cols>
  <sheetData>
    <row r="1" spans="1:17" s="5" customFormat="1" ht="46.5" x14ac:dyDescent="0.3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1" t="s">
        <v>16</v>
      </c>
      <c r="N1" s="9" t="s">
        <v>17</v>
      </c>
      <c r="O1" s="13" t="s">
        <v>18</v>
      </c>
      <c r="P1" s="11" t="s">
        <v>19</v>
      </c>
      <c r="Q1" s="16" t="s">
        <v>20</v>
      </c>
    </row>
    <row r="2" spans="1:17" ht="21" x14ac:dyDescent="0.35">
      <c r="A2" s="2" t="s">
        <v>1</v>
      </c>
      <c r="K2" s="4"/>
      <c r="L2">
        <v>3</v>
      </c>
      <c r="N2" s="10">
        <v>1</v>
      </c>
      <c r="O2" s="14">
        <f>COUNTIF(L2:L16,N2)</f>
        <v>3</v>
      </c>
      <c r="P2" s="12">
        <f>O2/O7</f>
        <v>0.2</v>
      </c>
      <c r="Q2" s="17">
        <f>P2</f>
        <v>0.2</v>
      </c>
    </row>
    <row r="3" spans="1:17" ht="15.75" x14ac:dyDescent="0.25">
      <c r="A3" s="2" t="s">
        <v>2</v>
      </c>
      <c r="L3">
        <v>1</v>
      </c>
      <c r="N3" s="10">
        <v>2</v>
      </c>
      <c r="O3" s="14">
        <f>COUNTIF(L2:L16,N3)</f>
        <v>4</v>
      </c>
      <c r="P3" s="12">
        <f>O3/O7</f>
        <v>0.26666666666666666</v>
      </c>
      <c r="Q3" s="17">
        <f t="shared" ref="Q3:Q6" si="0">P3</f>
        <v>0.26666666666666666</v>
      </c>
    </row>
    <row r="4" spans="1:17" ht="15.75" x14ac:dyDescent="0.25">
      <c r="A4" s="2" t="s">
        <v>3</v>
      </c>
      <c r="L4">
        <v>5</v>
      </c>
      <c r="N4" s="10">
        <v>3</v>
      </c>
      <c r="O4" s="14">
        <f>COUNTIF(L2:L16,N4)</f>
        <v>3</v>
      </c>
      <c r="P4" s="12">
        <f>O4/O7</f>
        <v>0.2</v>
      </c>
      <c r="Q4" s="17">
        <f t="shared" si="0"/>
        <v>0.2</v>
      </c>
    </row>
    <row r="5" spans="1:17" ht="15.75" x14ac:dyDescent="0.25">
      <c r="A5" s="2" t="s">
        <v>4</v>
      </c>
      <c r="L5">
        <v>2</v>
      </c>
      <c r="N5" s="10">
        <v>4</v>
      </c>
      <c r="O5" s="14">
        <f>COUNTIF(L2:L16,N5)</f>
        <v>2</v>
      </c>
      <c r="P5" s="12">
        <f>O5/O7</f>
        <v>0.13333333333333333</v>
      </c>
      <c r="Q5" s="17">
        <f t="shared" si="0"/>
        <v>0.13333333333333333</v>
      </c>
    </row>
    <row r="6" spans="1:17" ht="15.75" x14ac:dyDescent="0.25">
      <c r="A6" s="2" t="s">
        <v>5</v>
      </c>
      <c r="L6">
        <v>1</v>
      </c>
      <c r="N6" s="10">
        <v>5</v>
      </c>
      <c r="O6" s="14">
        <f>COUNTIF(L2:L16,N6)</f>
        <v>3</v>
      </c>
      <c r="P6" s="12">
        <f>O6/O7</f>
        <v>0.2</v>
      </c>
      <c r="Q6" s="17">
        <f t="shared" si="0"/>
        <v>0.2</v>
      </c>
    </row>
    <row r="7" spans="1:17" ht="15.75" x14ac:dyDescent="0.25">
      <c r="A7" s="2" t="s">
        <v>6</v>
      </c>
      <c r="L7">
        <v>4</v>
      </c>
      <c r="O7" s="15">
        <f>SUM(O2:O6)</f>
        <v>15</v>
      </c>
      <c r="P7" s="6"/>
    </row>
    <row r="8" spans="1:17" ht="15.75" x14ac:dyDescent="0.25">
      <c r="A8" s="2" t="s">
        <v>7</v>
      </c>
      <c r="L8">
        <v>2</v>
      </c>
    </row>
    <row r="9" spans="1:17" ht="15.75" x14ac:dyDescent="0.25">
      <c r="A9" s="2" t="s">
        <v>8</v>
      </c>
      <c r="L9">
        <v>3</v>
      </c>
      <c r="P9" s="7"/>
      <c r="Q9" s="8"/>
    </row>
    <row r="10" spans="1:17" ht="15.75" x14ac:dyDescent="0.25">
      <c r="A10" s="2" t="s">
        <v>9</v>
      </c>
      <c r="L10">
        <v>5</v>
      </c>
    </row>
    <row r="11" spans="1:17" ht="15.75" x14ac:dyDescent="0.25">
      <c r="A11" s="2" t="s">
        <v>10</v>
      </c>
      <c r="L11">
        <v>2</v>
      </c>
    </row>
    <row r="12" spans="1:17" ht="15.75" x14ac:dyDescent="0.25">
      <c r="A12" s="2" t="s">
        <v>11</v>
      </c>
      <c r="L12">
        <v>4</v>
      </c>
    </row>
    <row r="13" spans="1:17" ht="15.75" x14ac:dyDescent="0.25">
      <c r="A13" s="2" t="s">
        <v>12</v>
      </c>
      <c r="L13">
        <v>5</v>
      </c>
    </row>
    <row r="14" spans="1:17" ht="15.75" x14ac:dyDescent="0.25">
      <c r="A14" s="2" t="s">
        <v>13</v>
      </c>
      <c r="L14">
        <v>2</v>
      </c>
    </row>
    <row r="15" spans="1:17" ht="15.75" x14ac:dyDescent="0.25">
      <c r="A15" s="2" t="s">
        <v>14</v>
      </c>
      <c r="L15">
        <v>3</v>
      </c>
    </row>
    <row r="16" spans="1:17" ht="15.75" x14ac:dyDescent="0.25">
      <c r="A16" s="2" t="s">
        <v>15</v>
      </c>
      <c r="L16">
        <v>1</v>
      </c>
    </row>
  </sheetData>
  <sortState ref="N2:Q6">
    <sortCondition ref="N2"/>
  </sortState>
  <pageMargins left="0.7" right="0.7" top="0.75" bottom="0.75" header="0.3" footer="0.3"/>
  <pageSetup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O15" sqref="O15"/>
    </sheetView>
  </sheetViews>
  <sheetFormatPr baseColWidth="10" defaultRowHeight="15" x14ac:dyDescent="0.25"/>
  <sheetData>
    <row r="1" spans="1:7" ht="90" x14ac:dyDescent="0.25">
      <c r="A1" s="18" t="s">
        <v>48</v>
      </c>
      <c r="B1" t="s">
        <v>16</v>
      </c>
      <c r="D1" s="21" t="s">
        <v>17</v>
      </c>
      <c r="E1" s="30" t="s">
        <v>18</v>
      </c>
      <c r="F1" s="23" t="s">
        <v>19</v>
      </c>
      <c r="G1" s="27" t="s">
        <v>65</v>
      </c>
    </row>
    <row r="2" spans="1:7" x14ac:dyDescent="0.25">
      <c r="A2" t="s">
        <v>50</v>
      </c>
      <c r="B2">
        <v>10</v>
      </c>
      <c r="D2" s="28">
        <v>10</v>
      </c>
      <c r="E2" s="31">
        <f>COUNTIF(B2:B16,D2)</f>
        <v>4</v>
      </c>
      <c r="F2" s="32">
        <f>E2/E8</f>
        <v>0.26666666666666666</v>
      </c>
      <c r="G2" s="34">
        <f t="shared" ref="G2:G7" si="0">F2</f>
        <v>0.26666666666666666</v>
      </c>
    </row>
    <row r="3" spans="1:7" x14ac:dyDescent="0.25">
      <c r="A3" t="s">
        <v>51</v>
      </c>
      <c r="B3">
        <v>7</v>
      </c>
      <c r="D3" s="28">
        <v>9</v>
      </c>
      <c r="E3" s="31">
        <f>COUNTIF(B2:B16,D3)</f>
        <v>2</v>
      </c>
      <c r="F3" s="32">
        <f>E3/E8</f>
        <v>0.13333333333333333</v>
      </c>
      <c r="G3" s="34">
        <f t="shared" si="0"/>
        <v>0.13333333333333333</v>
      </c>
    </row>
    <row r="4" spans="1:7" x14ac:dyDescent="0.25">
      <c r="A4" t="s">
        <v>52</v>
      </c>
      <c r="B4">
        <v>5</v>
      </c>
      <c r="D4" s="28">
        <v>8</v>
      </c>
      <c r="E4" s="31">
        <f>COUNTIF(B2:B16,D4)</f>
        <v>3</v>
      </c>
      <c r="F4" s="32">
        <f>E4/E8</f>
        <v>0.2</v>
      </c>
      <c r="G4" s="34">
        <f t="shared" si="0"/>
        <v>0.2</v>
      </c>
    </row>
    <row r="5" spans="1:7" x14ac:dyDescent="0.25">
      <c r="A5" t="s">
        <v>53</v>
      </c>
      <c r="B5">
        <v>10</v>
      </c>
      <c r="D5" s="28">
        <v>7</v>
      </c>
      <c r="E5" s="31">
        <f>COUNTIF(B2:B16,D5)</f>
        <v>3</v>
      </c>
      <c r="F5" s="32">
        <f>E5/E8</f>
        <v>0.2</v>
      </c>
      <c r="G5" s="34">
        <f t="shared" si="0"/>
        <v>0.2</v>
      </c>
    </row>
    <row r="6" spans="1:7" x14ac:dyDescent="0.25">
      <c r="A6" t="s">
        <v>54</v>
      </c>
      <c r="B6">
        <v>6</v>
      </c>
      <c r="D6" s="28">
        <v>6</v>
      </c>
      <c r="E6" s="31">
        <f>COUNTIF(B2:B16,D6)</f>
        <v>1</v>
      </c>
      <c r="F6" s="32">
        <f>E6/E8</f>
        <v>6.6666666666666666E-2</v>
      </c>
      <c r="G6" s="34">
        <f t="shared" si="0"/>
        <v>6.6666666666666666E-2</v>
      </c>
    </row>
    <row r="7" spans="1:7" x14ac:dyDescent="0.25">
      <c r="A7" t="s">
        <v>55</v>
      </c>
      <c r="B7">
        <v>8</v>
      </c>
      <c r="D7" s="29">
        <v>5</v>
      </c>
      <c r="E7" s="31">
        <f>COUNTIF(B2:B16,D7)</f>
        <v>2</v>
      </c>
      <c r="F7" s="33">
        <f>E7/E8</f>
        <v>0.13333333333333333</v>
      </c>
      <c r="G7" s="34">
        <f t="shared" si="0"/>
        <v>0.13333333333333333</v>
      </c>
    </row>
    <row r="8" spans="1:7" x14ac:dyDescent="0.25">
      <c r="A8" t="s">
        <v>56</v>
      </c>
      <c r="B8">
        <v>8</v>
      </c>
      <c r="D8" s="18"/>
      <c r="E8" s="31">
        <f>SUM(E2:E7)</f>
        <v>15</v>
      </c>
    </row>
    <row r="9" spans="1:7" x14ac:dyDescent="0.25">
      <c r="A9" t="s">
        <v>57</v>
      </c>
      <c r="B9">
        <v>10</v>
      </c>
      <c r="D9" s="18"/>
    </row>
    <row r="10" spans="1:7" x14ac:dyDescent="0.25">
      <c r="A10" t="s">
        <v>58</v>
      </c>
      <c r="B10">
        <v>7</v>
      </c>
      <c r="D10" s="18"/>
    </row>
    <row r="11" spans="1:7" x14ac:dyDescent="0.25">
      <c r="A11" t="s">
        <v>59</v>
      </c>
      <c r="B11">
        <v>7</v>
      </c>
      <c r="D11" s="18"/>
    </row>
    <row r="12" spans="1:7" x14ac:dyDescent="0.25">
      <c r="A12" t="s">
        <v>60</v>
      </c>
      <c r="B12">
        <v>8</v>
      </c>
      <c r="D12" s="18"/>
    </row>
    <row r="13" spans="1:7" x14ac:dyDescent="0.25">
      <c r="A13" t="s">
        <v>61</v>
      </c>
      <c r="B13">
        <v>9</v>
      </c>
      <c r="D13" s="18"/>
    </row>
    <row r="14" spans="1:7" x14ac:dyDescent="0.25">
      <c r="A14" t="s">
        <v>62</v>
      </c>
      <c r="B14">
        <v>10</v>
      </c>
      <c r="D14" s="18"/>
    </row>
    <row r="15" spans="1:7" x14ac:dyDescent="0.25">
      <c r="A15" t="s">
        <v>63</v>
      </c>
      <c r="B15">
        <v>9</v>
      </c>
      <c r="D15" s="18"/>
    </row>
    <row r="16" spans="1:7" x14ac:dyDescent="0.25">
      <c r="A16" t="s">
        <v>64</v>
      </c>
      <c r="B16">
        <v>5</v>
      </c>
      <c r="D16" s="18"/>
    </row>
  </sheetData>
  <sortState ref="D2:G16">
    <sortCondition descending="1" ref="D2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opLeftCell="A10" workbookViewId="0">
      <selection activeCell="N24" sqref="N24"/>
    </sheetView>
  </sheetViews>
  <sheetFormatPr baseColWidth="10" defaultRowHeight="15" x14ac:dyDescent="0.25"/>
  <sheetData>
    <row r="1" spans="1:7" ht="120" x14ac:dyDescent="0.25">
      <c r="A1" s="18" t="s">
        <v>49</v>
      </c>
      <c r="B1" t="s">
        <v>16</v>
      </c>
      <c r="D1" s="35" t="s">
        <v>17</v>
      </c>
      <c r="E1" s="37" t="s">
        <v>18</v>
      </c>
      <c r="F1" s="26" t="s">
        <v>19</v>
      </c>
      <c r="G1" s="21" t="s">
        <v>67</v>
      </c>
    </row>
    <row r="2" spans="1:7" x14ac:dyDescent="0.25">
      <c r="A2" t="s">
        <v>66</v>
      </c>
      <c r="B2">
        <v>2</v>
      </c>
      <c r="D2" s="35">
        <v>3</v>
      </c>
      <c r="E2" s="38">
        <f>COUNTIF(B2:B16,D2)</f>
        <v>3</v>
      </c>
      <c r="F2" s="39">
        <f>E2/E5</f>
        <v>0.2</v>
      </c>
      <c r="G2" s="41">
        <f>F2</f>
        <v>0.2</v>
      </c>
    </row>
    <row r="3" spans="1:7" x14ac:dyDescent="0.25">
      <c r="A3" t="s">
        <v>51</v>
      </c>
      <c r="B3">
        <v>1</v>
      </c>
      <c r="D3" s="35">
        <v>2</v>
      </c>
      <c r="E3" s="38">
        <f>COUNTIF(B2:B16,D3)</f>
        <v>6</v>
      </c>
      <c r="F3" s="39">
        <f>E3/E5</f>
        <v>0.4</v>
      </c>
      <c r="G3" s="41">
        <f>F3</f>
        <v>0.4</v>
      </c>
    </row>
    <row r="4" spans="1:7" x14ac:dyDescent="0.25">
      <c r="A4" t="s">
        <v>52</v>
      </c>
      <c r="B4">
        <v>3</v>
      </c>
      <c r="D4" s="36">
        <v>1</v>
      </c>
      <c r="E4" s="38">
        <f>COUNTIF(B2:B16,D4)</f>
        <v>6</v>
      </c>
      <c r="F4" s="40">
        <f>E4/E5</f>
        <v>0.4</v>
      </c>
      <c r="G4" s="41">
        <f>F4</f>
        <v>0.4</v>
      </c>
    </row>
    <row r="5" spans="1:7" x14ac:dyDescent="0.25">
      <c r="A5" t="s">
        <v>53</v>
      </c>
      <c r="B5">
        <v>2</v>
      </c>
      <c r="E5" s="38">
        <f>SUM(E2:E4)</f>
        <v>15</v>
      </c>
    </row>
    <row r="6" spans="1:7" x14ac:dyDescent="0.25">
      <c r="A6" t="s">
        <v>54</v>
      </c>
      <c r="B6">
        <v>1</v>
      </c>
    </row>
    <row r="7" spans="1:7" x14ac:dyDescent="0.25">
      <c r="A7" t="s">
        <v>55</v>
      </c>
      <c r="B7">
        <v>1</v>
      </c>
    </row>
    <row r="8" spans="1:7" x14ac:dyDescent="0.25">
      <c r="A8" t="s">
        <v>56</v>
      </c>
      <c r="B8">
        <v>2</v>
      </c>
    </row>
    <row r="9" spans="1:7" x14ac:dyDescent="0.25">
      <c r="A9" t="s">
        <v>57</v>
      </c>
      <c r="B9">
        <v>2</v>
      </c>
    </row>
    <row r="10" spans="1:7" x14ac:dyDescent="0.25">
      <c r="A10" t="s">
        <v>58</v>
      </c>
      <c r="B10">
        <v>1</v>
      </c>
    </row>
    <row r="11" spans="1:7" x14ac:dyDescent="0.25">
      <c r="A11" t="s">
        <v>59</v>
      </c>
      <c r="B11">
        <v>1</v>
      </c>
    </row>
    <row r="12" spans="1:7" x14ac:dyDescent="0.25">
      <c r="A12" t="s">
        <v>60</v>
      </c>
      <c r="B12">
        <v>3</v>
      </c>
    </row>
    <row r="13" spans="1:7" x14ac:dyDescent="0.25">
      <c r="A13" t="s">
        <v>61</v>
      </c>
      <c r="B13">
        <v>3</v>
      </c>
    </row>
    <row r="14" spans="1:7" x14ac:dyDescent="0.25">
      <c r="A14" t="s">
        <v>62</v>
      </c>
      <c r="B14">
        <v>2</v>
      </c>
    </row>
    <row r="15" spans="1:7" x14ac:dyDescent="0.25">
      <c r="A15" t="s">
        <v>63</v>
      </c>
      <c r="B15">
        <v>1</v>
      </c>
    </row>
    <row r="16" spans="1:7" x14ac:dyDescent="0.25">
      <c r="A16" t="s">
        <v>64</v>
      </c>
      <c r="B16">
        <v>2</v>
      </c>
    </row>
  </sheetData>
  <sortState ref="D2:G16">
    <sortCondition descending="1" ref="D2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opLeftCell="B1" workbookViewId="0">
      <selection activeCell="F19" sqref="F19"/>
    </sheetView>
  </sheetViews>
  <sheetFormatPr baseColWidth="10" defaultRowHeight="15" x14ac:dyDescent="0.25"/>
  <sheetData>
    <row r="1" spans="1:7" ht="120" x14ac:dyDescent="0.25">
      <c r="A1" s="18" t="s">
        <v>68</v>
      </c>
      <c r="B1" t="s">
        <v>16</v>
      </c>
      <c r="D1" s="42" t="s">
        <v>17</v>
      </c>
      <c r="E1" s="37" t="s">
        <v>18</v>
      </c>
      <c r="F1" s="43" t="s">
        <v>19</v>
      </c>
      <c r="G1" s="21" t="s">
        <v>65</v>
      </c>
    </row>
    <row r="2" spans="1:7" x14ac:dyDescent="0.25">
      <c r="A2" t="s">
        <v>66</v>
      </c>
      <c r="B2">
        <v>5</v>
      </c>
      <c r="D2" s="42">
        <v>5</v>
      </c>
      <c r="E2" s="38">
        <f>COUNTIF(B2:B16,D2)</f>
        <v>4</v>
      </c>
      <c r="F2" s="44">
        <f>E2/E7</f>
        <v>0.26666666666666666</v>
      </c>
      <c r="G2" s="41">
        <f>F2</f>
        <v>0.26666666666666666</v>
      </c>
    </row>
    <row r="3" spans="1:7" x14ac:dyDescent="0.25">
      <c r="A3" t="s">
        <v>51</v>
      </c>
      <c r="B3">
        <v>5</v>
      </c>
      <c r="D3" s="42">
        <v>4</v>
      </c>
      <c r="E3" s="38">
        <f>COUNTIF(B2:B16,D3)</f>
        <v>3</v>
      </c>
      <c r="F3" s="44">
        <f>E3/E7</f>
        <v>0.2</v>
      </c>
      <c r="G3" s="41">
        <f>F3</f>
        <v>0.2</v>
      </c>
    </row>
    <row r="4" spans="1:7" x14ac:dyDescent="0.25">
      <c r="A4" t="s">
        <v>52</v>
      </c>
      <c r="B4">
        <v>3</v>
      </c>
      <c r="D4" s="42">
        <v>3</v>
      </c>
      <c r="E4" s="38">
        <f>COUNTIF(B2:B16,D4)</f>
        <v>3</v>
      </c>
      <c r="F4" s="44">
        <f>E4/E7</f>
        <v>0.2</v>
      </c>
      <c r="G4" s="41">
        <f t="shared" ref="G4:G6" si="0">F4</f>
        <v>0.2</v>
      </c>
    </row>
    <row r="5" spans="1:7" x14ac:dyDescent="0.25">
      <c r="A5" t="s">
        <v>53</v>
      </c>
      <c r="B5">
        <v>2</v>
      </c>
      <c r="D5" s="42">
        <v>2</v>
      </c>
      <c r="E5" s="38">
        <f>COUNTIF(B2:B16,D5)</f>
        <v>3</v>
      </c>
      <c r="F5" s="44">
        <f>E5/E7</f>
        <v>0.2</v>
      </c>
      <c r="G5" s="41">
        <f t="shared" si="0"/>
        <v>0.2</v>
      </c>
    </row>
    <row r="6" spans="1:7" x14ac:dyDescent="0.25">
      <c r="A6" t="s">
        <v>54</v>
      </c>
      <c r="B6">
        <v>4</v>
      </c>
      <c r="D6" s="42">
        <v>1</v>
      </c>
      <c r="E6" s="38">
        <f>COUNTIF(B2:B16,D6)</f>
        <v>2</v>
      </c>
      <c r="F6" s="44">
        <f>E6/E7</f>
        <v>0.13333333333333333</v>
      </c>
      <c r="G6" s="41">
        <f t="shared" si="0"/>
        <v>0.13333333333333333</v>
      </c>
    </row>
    <row r="7" spans="1:7" x14ac:dyDescent="0.25">
      <c r="A7" t="s">
        <v>55</v>
      </c>
      <c r="B7">
        <v>2</v>
      </c>
      <c r="E7" s="38">
        <f>SUM(E2:E6)</f>
        <v>15</v>
      </c>
    </row>
    <row r="8" spans="1:7" x14ac:dyDescent="0.25">
      <c r="A8" t="s">
        <v>56</v>
      </c>
      <c r="B8">
        <v>3</v>
      </c>
    </row>
    <row r="9" spans="1:7" x14ac:dyDescent="0.25">
      <c r="A9" t="s">
        <v>57</v>
      </c>
      <c r="B9">
        <v>1</v>
      </c>
    </row>
    <row r="10" spans="1:7" x14ac:dyDescent="0.25">
      <c r="A10" t="s">
        <v>58</v>
      </c>
      <c r="B10">
        <v>5</v>
      </c>
    </row>
    <row r="11" spans="1:7" x14ac:dyDescent="0.25">
      <c r="A11" t="s">
        <v>59</v>
      </c>
      <c r="B11">
        <v>4</v>
      </c>
    </row>
    <row r="12" spans="1:7" x14ac:dyDescent="0.25">
      <c r="A12" t="s">
        <v>60</v>
      </c>
      <c r="B12">
        <v>3</v>
      </c>
    </row>
    <row r="13" spans="1:7" x14ac:dyDescent="0.25">
      <c r="A13" t="s">
        <v>61</v>
      </c>
      <c r="B13">
        <v>5</v>
      </c>
    </row>
    <row r="14" spans="1:7" x14ac:dyDescent="0.25">
      <c r="A14" t="s">
        <v>62</v>
      </c>
      <c r="B14">
        <v>4</v>
      </c>
    </row>
    <row r="15" spans="1:7" x14ac:dyDescent="0.25">
      <c r="A15" t="s">
        <v>63</v>
      </c>
      <c r="B15">
        <v>2</v>
      </c>
    </row>
    <row r="16" spans="1:7" x14ac:dyDescent="0.25">
      <c r="A16" t="s">
        <v>64</v>
      </c>
      <c r="B16">
        <v>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topLeftCell="A2" workbookViewId="0">
      <selection activeCell="E3" sqref="E3"/>
    </sheetView>
  </sheetViews>
  <sheetFormatPr baseColWidth="10" defaultRowHeight="15" x14ac:dyDescent="0.25"/>
  <sheetData>
    <row r="1" spans="1:7" ht="165" x14ac:dyDescent="0.25">
      <c r="A1" s="22" t="s">
        <v>21</v>
      </c>
      <c r="B1" s="23" t="s">
        <v>42</v>
      </c>
      <c r="D1" s="18" t="s">
        <v>43</v>
      </c>
      <c r="F1" s="24" t="s">
        <v>44</v>
      </c>
      <c r="G1" s="25" t="s">
        <v>16</v>
      </c>
    </row>
    <row r="2" spans="1:7" x14ac:dyDescent="0.25">
      <c r="A2" t="s">
        <v>22</v>
      </c>
      <c r="B2">
        <v>28</v>
      </c>
      <c r="D2">
        <v>20</v>
      </c>
      <c r="F2" s="19" t="s">
        <v>45</v>
      </c>
      <c r="G2" s="21">
        <f>AVERAGE(B2:B21)</f>
        <v>15.05</v>
      </c>
    </row>
    <row r="3" spans="1:7" ht="30" x14ac:dyDescent="0.25">
      <c r="A3" t="s">
        <v>23</v>
      </c>
      <c r="B3">
        <v>3</v>
      </c>
      <c r="F3" s="20" t="s">
        <v>46</v>
      </c>
      <c r="G3" s="21">
        <f>MEDIAN(B2:B21)</f>
        <v>16</v>
      </c>
    </row>
    <row r="4" spans="1:7" x14ac:dyDescent="0.25">
      <c r="A4" t="s">
        <v>24</v>
      </c>
      <c r="B4">
        <v>16</v>
      </c>
      <c r="F4" s="19" t="s">
        <v>47</v>
      </c>
      <c r="G4" s="21">
        <f>MODE(B2:B21)</f>
        <v>16</v>
      </c>
    </row>
    <row r="5" spans="1:7" x14ac:dyDescent="0.25">
      <c r="A5" t="s">
        <v>25</v>
      </c>
      <c r="B5">
        <v>18</v>
      </c>
    </row>
    <row r="6" spans="1:7" x14ac:dyDescent="0.25">
      <c r="A6" t="s">
        <v>26</v>
      </c>
      <c r="B6">
        <v>0</v>
      </c>
    </row>
    <row r="7" spans="1:7" x14ac:dyDescent="0.25">
      <c r="A7" t="s">
        <v>27</v>
      </c>
      <c r="B7">
        <v>5</v>
      </c>
    </row>
    <row r="8" spans="1:7" x14ac:dyDescent="0.25">
      <c r="A8" t="s">
        <v>28</v>
      </c>
      <c r="B8">
        <v>16</v>
      </c>
    </row>
    <row r="9" spans="1:7" x14ac:dyDescent="0.25">
      <c r="A9" t="s">
        <v>29</v>
      </c>
      <c r="B9">
        <v>17</v>
      </c>
    </row>
    <row r="10" spans="1:7" x14ac:dyDescent="0.25">
      <c r="A10" t="s">
        <v>30</v>
      </c>
      <c r="B10">
        <v>18</v>
      </c>
    </row>
    <row r="11" spans="1:7" x14ac:dyDescent="0.25">
      <c r="A11" t="s">
        <v>31</v>
      </c>
      <c r="B11">
        <v>23</v>
      </c>
    </row>
    <row r="12" spans="1:7" x14ac:dyDescent="0.25">
      <c r="A12" t="s">
        <v>32</v>
      </c>
      <c r="B12">
        <v>23</v>
      </c>
    </row>
    <row r="13" spans="1:7" x14ac:dyDescent="0.25">
      <c r="A13" t="s">
        <v>33</v>
      </c>
      <c r="B13">
        <v>18</v>
      </c>
    </row>
    <row r="14" spans="1:7" x14ac:dyDescent="0.25">
      <c r="A14" t="s">
        <v>34</v>
      </c>
      <c r="B14">
        <v>9</v>
      </c>
    </row>
    <row r="15" spans="1:7" x14ac:dyDescent="0.25">
      <c r="A15" t="s">
        <v>35</v>
      </c>
      <c r="B15">
        <v>9</v>
      </c>
    </row>
    <row r="16" spans="1:7" x14ac:dyDescent="0.25">
      <c r="A16" t="s">
        <v>36</v>
      </c>
      <c r="B16">
        <v>12</v>
      </c>
    </row>
    <row r="17" spans="1:2" x14ac:dyDescent="0.25">
      <c r="A17" t="s">
        <v>37</v>
      </c>
      <c r="B17">
        <v>12</v>
      </c>
    </row>
    <row r="18" spans="1:2" x14ac:dyDescent="0.25">
      <c r="A18" t="s">
        <v>38</v>
      </c>
      <c r="B18">
        <v>16</v>
      </c>
    </row>
    <row r="19" spans="1:2" x14ac:dyDescent="0.25">
      <c r="A19" t="s">
        <v>39</v>
      </c>
      <c r="B19">
        <v>16</v>
      </c>
    </row>
    <row r="20" spans="1:2" x14ac:dyDescent="0.25">
      <c r="A20" t="s">
        <v>40</v>
      </c>
      <c r="B20">
        <v>21</v>
      </c>
    </row>
    <row r="21" spans="1:2" x14ac:dyDescent="0.25">
      <c r="A21" t="s">
        <v>41</v>
      </c>
      <c r="B21">
        <v>21</v>
      </c>
    </row>
  </sheetData>
  <pageMargins left="0.7" right="0.7" top="0.75" bottom="0.75" header="0.3" footer="0.3"/>
  <pageSetup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 FI Y FR EJEMPLO</vt:lpstr>
      <vt:lpstr>FI Y FR </vt:lpstr>
      <vt:lpstr>FI Y FR</vt:lpstr>
      <vt:lpstr> FI Y FR 2</vt:lpstr>
      <vt:lpstr>M,Md,Mo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2021-08-26T13:01:50Z</dcterms:created>
  <dcterms:modified xsi:type="dcterms:W3CDTF">2021-09-03T14:45:57Z</dcterms:modified>
</cp:coreProperties>
</file>