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e7e41f5c5c6209/Documentos/ENEP/Tercer semestre/Probabilidad y estadística/"/>
    </mc:Choice>
  </mc:AlternateContent>
  <xr:revisionPtr revIDLastSave="672" documentId="8_{332DA7BD-7B99-4707-9B36-EDC339792E02}" xr6:coauthVersionLast="47" xr6:coauthVersionMax="47" xr10:uidLastSave="{605C1B80-B0D5-44CB-9108-4CD46C93EE13}"/>
  <bookViews>
    <workbookView xWindow="-30" yWindow="15" windowWidth="10260" windowHeight="7875" activeTab="7" xr2:uid="{803CA21A-CA47-4469-A06B-017A2092AD1B}"/>
  </bookViews>
  <sheets>
    <sheet name="Ítem 1" sheetId="1" r:id="rId1"/>
    <sheet name="Ítem 2" sheetId="2" r:id="rId2"/>
    <sheet name="Ítem 3" sheetId="5" r:id="rId3"/>
    <sheet name="M,Md y Moda" sheetId="6" r:id="rId4"/>
    <sheet name="Pregunta 1" sheetId="7" r:id="rId5"/>
    <sheet name="Pregunta 2" sheetId="8" r:id="rId6"/>
    <sheet name="Pregunta 3" sheetId="9" r:id="rId7"/>
    <sheet name="Hoja1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7" l="1"/>
  <c r="E2" i="7"/>
  <c r="D2" i="7"/>
  <c r="F2" i="8"/>
  <c r="E2" i="8"/>
  <c r="D2" i="8"/>
  <c r="F2" i="9"/>
  <c r="E2" i="9"/>
  <c r="D2" i="9"/>
  <c r="F5" i="6"/>
  <c r="F4" i="6"/>
  <c r="F3" i="6"/>
  <c r="E7" i="5"/>
  <c r="G2" i="5" s="1"/>
  <c r="H2" i="5" s="1"/>
  <c r="F6" i="5"/>
  <c r="G6" i="5" s="1"/>
  <c r="H6" i="5" s="1"/>
  <c r="F5" i="5"/>
  <c r="G5" i="5" s="1"/>
  <c r="H5" i="5" s="1"/>
  <c r="F4" i="5"/>
  <c r="F3" i="5"/>
  <c r="G3" i="5" s="1"/>
  <c r="H3" i="5" s="1"/>
  <c r="F2" i="5"/>
  <c r="E7" i="2"/>
  <c r="F6" i="2"/>
  <c r="G6" i="2" s="1"/>
  <c r="H6" i="2" s="1"/>
  <c r="F5" i="2"/>
  <c r="G5" i="2" s="1"/>
  <c r="H5" i="2" s="1"/>
  <c r="F4" i="2"/>
  <c r="F3" i="2"/>
  <c r="G3" i="2" s="1"/>
  <c r="H3" i="2" s="1"/>
  <c r="F2" i="2"/>
  <c r="G2" i="2" s="1"/>
  <c r="H2" i="2" s="1"/>
  <c r="F6" i="1"/>
  <c r="F7" i="1" s="1"/>
  <c r="G6" i="1" s="1"/>
  <c r="H6" i="1" s="1"/>
  <c r="F5" i="1"/>
  <c r="F4" i="1"/>
  <c r="F3" i="1"/>
  <c r="F2" i="1"/>
  <c r="G4" i="5" l="1"/>
  <c r="H4" i="5" s="1"/>
  <c r="G4" i="2"/>
  <c r="H4" i="2" s="1"/>
  <c r="G3" i="1"/>
  <c r="H3" i="1" s="1"/>
  <c r="G4" i="1"/>
  <c r="H4" i="1" s="1"/>
  <c r="G5" i="1"/>
  <c r="H5" i="1" s="1"/>
  <c r="G2" i="1"/>
  <c r="H2" i="1" s="1"/>
</calcChain>
</file>

<file path=xl/sharedStrings.xml><?xml version="1.0" encoding="utf-8"?>
<sst xmlns="http://schemas.openxmlformats.org/spreadsheetml/2006/main" count="202" uniqueCount="105">
  <si>
    <t>¿Con qué frecuencia ayuda a su hijo/a a entender el contenido que él o ella está aprendiendo en la escuela?</t>
  </si>
  <si>
    <t>¿Qué tan seguro/a está de poder apoyar al aprendizaje de su hijo/a en casa?</t>
  </si>
  <si>
    <t>¿Con qué frecuencia acompaña o está presente en clases con su hijo?</t>
  </si>
  <si>
    <t>Padre de familia1</t>
  </si>
  <si>
    <t>Padre de familia 2</t>
  </si>
  <si>
    <t>Padre de familia 3</t>
  </si>
  <si>
    <t>Padre de familia 4</t>
  </si>
  <si>
    <t>Padre de familia 5</t>
  </si>
  <si>
    <t>Padre de familia 6</t>
  </si>
  <si>
    <t>Padre de familia 7</t>
  </si>
  <si>
    <t>Padre de familia 8</t>
  </si>
  <si>
    <t>Padre de familia 9</t>
  </si>
  <si>
    <t>Padre de familia 10</t>
  </si>
  <si>
    <t>Padre de familia 11</t>
  </si>
  <si>
    <t>Padre de familia 12</t>
  </si>
  <si>
    <t>Padre de familia 13</t>
  </si>
  <si>
    <t>Padre de familia 14</t>
  </si>
  <si>
    <t>Padre de familia 15</t>
  </si>
  <si>
    <t>Padre de familia 1</t>
  </si>
  <si>
    <t>TABLA DE CODIFICACIÓN</t>
  </si>
  <si>
    <t>1=Nunca</t>
  </si>
  <si>
    <t>2=Casi nunca</t>
  </si>
  <si>
    <t>3=Un par de veces</t>
  </si>
  <si>
    <t>4=La mayoría de las veces</t>
  </si>
  <si>
    <t>5=Siempre</t>
  </si>
  <si>
    <t>RESPUESTAS</t>
  </si>
  <si>
    <t>Opciones de respuesta</t>
  </si>
  <si>
    <t>Frecuencia Absoluta (Fi)</t>
  </si>
  <si>
    <t>Frecuencia Relativa (Fr)</t>
  </si>
  <si>
    <t>Porcentaje</t>
  </si>
  <si>
    <t>Respuesta</t>
  </si>
  <si>
    <t>Frecuencia relativa(Fr)</t>
  </si>
  <si>
    <t>¿Cuántos años hemos invertido en nuestros estudios académicos para convertirnos en una persona exitosa?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</si>
  <si>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</si>
  <si>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</si>
  <si>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</si>
  <si>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</si>
  <si>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</si>
  <si>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</si>
  <si>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</si>
  <si>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</si>
  <si>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</si>
  <si>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</si>
  <si>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</si>
  <si>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</si>
  <si>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</si>
  <si>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</si>
  <si>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</si>
  <si>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</si>
  <si>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</si>
  <si>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</si>
  <si>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</si>
  <si>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</si>
  <si>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 xml:space="preserve">Número de años de estudio </t>
  </si>
  <si>
    <t>M</t>
  </si>
  <si>
    <t>Md</t>
  </si>
  <si>
    <t>Mo</t>
  </si>
  <si>
    <t>¿Cuántas tareas que le encargan en la escuela realiza su hijo durante toda la semana</t>
  </si>
  <si>
    <t>Encuestado 1</t>
  </si>
  <si>
    <t>Encuestado 2</t>
  </si>
  <si>
    <t>Encuestado 3</t>
  </si>
  <si>
    <t>Encuestado 4</t>
  </si>
  <si>
    <t>Encuestado 5</t>
  </si>
  <si>
    <t>Encuestado 6</t>
  </si>
  <si>
    <t>Encuestado 7</t>
  </si>
  <si>
    <t>Encuestado 8</t>
  </si>
  <si>
    <t>Encuestado 9</t>
  </si>
  <si>
    <t>Encuestado 10</t>
  </si>
  <si>
    <t>Encuestado 11</t>
  </si>
  <si>
    <t>Encuestado 12</t>
  </si>
  <si>
    <t>Encuestado 13</t>
  </si>
  <si>
    <t>Encuestado 14</t>
  </si>
  <si>
    <t>Encuestado 15</t>
  </si>
  <si>
    <t>Encuestado 16</t>
  </si>
  <si>
    <t>Encuestado 17</t>
  </si>
  <si>
    <t>Encuestado 18</t>
  </si>
  <si>
    <t>Encuestado 19</t>
  </si>
  <si>
    <t>Encuestado 20</t>
  </si>
  <si>
    <t>Moda</t>
  </si>
  <si>
    <t xml:space="preserve">¿Cuántas horas clase pasa su hijo frente a un dispositivo electrónico? </t>
  </si>
  <si>
    <t>Mediana(Md)</t>
  </si>
  <si>
    <t>Media (M)</t>
  </si>
  <si>
    <t>Mediana (Md)</t>
  </si>
  <si>
    <t>Del 1 al 10, califique el rendimiento de los maestros al impartir clases en línea.</t>
  </si>
  <si>
    <t>¿Cuánto gana un docente de preescolar de acuerdo a su preparaciión académica?</t>
  </si>
  <si>
    <t>Docente 1</t>
  </si>
  <si>
    <t>Docente 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</si>
  <si>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</si>
  <si>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</si>
  <si>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</si>
  <si>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</si>
  <si>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</si>
  <si>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</si>
  <si>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</si>
  <si>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</si>
  <si>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</si>
  <si>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</si>
  <si>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</si>
  <si>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</si>
  <si>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</si>
  <si>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Docente 16</t>
  </si>
  <si>
    <t>Docente 17</t>
  </si>
  <si>
    <t>Docente 18</t>
  </si>
  <si>
    <t>Docente 19</t>
  </si>
  <si>
    <t>Docente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</si>
</sst>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333E48"/>
      <name val="Times New Roman"/>
      <family val="1"/>
    </font>
    <font>
      <sz val="8"/>
      <name val="Calibri"/>
      <family val="2"/>
      <scheme val="minor"/>
    </font>
    <font>
      <sz val="18"/>
      <color theme="1"/>
      <name val="Cupcake Smiles"/>
    </font>
    <font>
      <sz val="11"/>
      <color theme="1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3" fontId="0" fillId="0" borderId="0" xfId="1" applyFont="1"/>
    <xf numFmtId="9" fontId="0" fillId="0" borderId="0" xfId="2" applyFont="1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5" borderId="0" xfId="0" applyFont="1" applyFill="1"/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5" borderId="0" xfId="0" applyFill="1"/>
    <xf numFmtId="0" fontId="0" fillId="2" borderId="0" xfId="0" applyFill="1" applyAlignment="1">
      <alignment wrapText="1"/>
    </xf>
    <xf numFmtId="0" fontId="0" fillId="7" borderId="0" xfId="0" applyFill="1"/>
    <xf numFmtId="0" fontId="7" fillId="0" borderId="0" xfId="0" applyFont="1"/>
    <xf numFmtId="0" fontId="7" fillId="7" borderId="0" xfId="0" applyFont="1" applyFill="1" applyAlignment="1">
      <alignment wrapText="1"/>
    </xf>
    <xf numFmtId="0" fontId="7" fillId="4" borderId="0" xfId="0" applyFont="1" applyFill="1"/>
    <xf numFmtId="0" fontId="7" fillId="8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F-41C1-940E-BCB4D4B8BB4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1'!$F$2:$F$6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F-41C1-940E-BCB4D4B8B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1685743"/>
        <c:axId val="746057839"/>
      </c:barChart>
      <c:catAx>
        <c:axId val="6016857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6057839"/>
        <c:crosses val="autoZero"/>
        <c:auto val="1"/>
        <c:lblAlgn val="ctr"/>
        <c:lblOffset val="100"/>
        <c:noMultiLvlLbl val="0"/>
      </c:catAx>
      <c:valAx>
        <c:axId val="74605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1685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'M,Md y Moda'!$E$3:$E$5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'M,Md y Moda'!$F$3:$F$5</c:f>
              <c:numCache>
                <c:formatCode>General</c:formatCode>
                <c:ptCount val="3"/>
                <c:pt idx="0">
                  <c:v>15.2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8-4D14-B583-9D89B72BF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3785024"/>
        <c:axId val="873782528"/>
        <c:axId val="0"/>
      </c:bar3DChart>
      <c:catAx>
        <c:axId val="873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3782528"/>
        <c:crosses val="autoZero"/>
        <c:auto val="1"/>
        <c:lblAlgn val="ctr"/>
        <c:lblOffset val="100"/>
        <c:noMultiLvlLbl val="0"/>
      </c:catAx>
      <c:valAx>
        <c:axId val="8737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378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 Md, y Moda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'Pregunta 1'!$D$1:$F$1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</c:v>
                </c:pt>
              </c:strCache>
            </c:strRef>
          </c:cat>
          <c:val>
            <c:numRef>
              <c:f>'Pregunta 1'!$D$2:$F$2</c:f>
              <c:numCache>
                <c:formatCode>General</c:formatCode>
                <c:ptCount val="3"/>
                <c:pt idx="0">
                  <c:v>7.45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8-4D4D-94E1-CED4DB9B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049776"/>
        <c:axId val="540048528"/>
        <c:axId val="0"/>
      </c:bar3DChart>
      <c:catAx>
        <c:axId val="54004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0048528"/>
        <c:crosses val="autoZero"/>
        <c:auto val="1"/>
        <c:lblAlgn val="ctr"/>
        <c:lblOffset val="100"/>
        <c:noMultiLvlLbl val="0"/>
      </c:catAx>
      <c:valAx>
        <c:axId val="5400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004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 Md y Moda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'Pregunta 2'!$D$1:$F$1</c:f>
              <c:strCache>
                <c:ptCount val="3"/>
                <c:pt idx="0">
                  <c:v>Media (M)</c:v>
                </c:pt>
                <c:pt idx="1">
                  <c:v>Mediana (Md)</c:v>
                </c:pt>
                <c:pt idx="2">
                  <c:v>Moda</c:v>
                </c:pt>
              </c:strCache>
            </c:strRef>
          </c:cat>
          <c:val>
            <c:numRef>
              <c:f>'Pregunta 2'!$D$2:$F$2</c:f>
              <c:numCache>
                <c:formatCode>General</c:formatCode>
                <c:ptCount val="3"/>
                <c:pt idx="0">
                  <c:v>3.25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5-457C-97F9-2F6523BC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992992"/>
        <c:axId val="531985088"/>
        <c:axId val="0"/>
      </c:bar3DChart>
      <c:catAx>
        <c:axId val="53199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1985088"/>
        <c:crosses val="autoZero"/>
        <c:auto val="1"/>
        <c:lblAlgn val="ctr"/>
        <c:lblOffset val="100"/>
        <c:noMultiLvlLbl val="0"/>
      </c:catAx>
      <c:valAx>
        <c:axId val="5319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19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M, Md y Moda</a:t>
            </a:r>
          </a:p>
        </c:rich>
      </c:tx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'Pregunta 3'!$D$1:$F$1</c:f>
              <c:strCache>
                <c:ptCount val="3"/>
                <c:pt idx="0">
                  <c:v>Media (M)</c:v>
                </c:pt>
                <c:pt idx="1">
                  <c:v>Mediana(Md)</c:v>
                </c:pt>
                <c:pt idx="2">
                  <c:v>Moda</c:v>
                </c:pt>
              </c:strCache>
            </c:strRef>
          </c:cat>
          <c:val>
            <c:numRef>
              <c:f>'Pregunta 3'!$D$2:$F$2</c:f>
              <c:numCache>
                <c:formatCode>General</c:formatCode>
                <c:ptCount val="3"/>
                <c:pt idx="0">
                  <c:v>7.05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F-4899-A54F-7924A7C1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9364464"/>
        <c:axId val="1009365712"/>
        <c:axId val="0"/>
      </c:bar3DChart>
      <c:catAx>
        <c:axId val="10093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9365712"/>
        <c:crosses val="autoZero"/>
        <c:auto val="1"/>
        <c:lblAlgn val="ctr"/>
        <c:lblOffset val="100"/>
        <c:noMultiLvlLbl val="0"/>
      </c:catAx>
      <c:valAx>
        <c:axId val="10093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936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1'!$G$2:$G$6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0.26666666666666666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3A-4669-A472-DED475AD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089439"/>
        <c:axId val="742086111"/>
      </c:scatterChart>
      <c:valAx>
        <c:axId val="74208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086111"/>
        <c:crosses val="autoZero"/>
        <c:crossBetween val="midCat"/>
      </c:valAx>
      <c:valAx>
        <c:axId val="74208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2089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F4-496B-8D84-608C5CA28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F4-496B-8D84-608C5CA284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1F4-496B-8D84-608C5CA284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1F4-496B-8D84-608C5CA284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1F4-496B-8D84-608C5CA284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1'!$E$2:$E$6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9-4012-8AF7-EB4CD09A8A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1F4-496B-8D84-608C5CA28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1F4-496B-8D84-608C5CA284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1F4-496B-8D84-608C5CA284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1F4-496B-8D84-608C5CA284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11F4-496B-8D84-608C5CA284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1'!$H$2:$H$6</c:f>
              <c:numCache>
                <c:formatCode>0%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9-4012-8AF7-EB4CD09A8A8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B14-B540-51A70A28489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2'!$F$2:$F$6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1-4B14-B540-51A70A284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68289279"/>
        <c:axId val="1068286367"/>
      </c:barChart>
      <c:catAx>
        <c:axId val="10682892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8286367"/>
        <c:crosses val="autoZero"/>
        <c:auto val="1"/>
        <c:lblAlgn val="ctr"/>
        <c:lblOffset val="100"/>
        <c:noMultiLvlLbl val="0"/>
      </c:catAx>
      <c:valAx>
        <c:axId val="1068286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828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%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5-4D69-BD95-02DF03EECB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B15-4D69-BD95-02DF03EECB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B15-4D69-BD95-02DF03EECB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B15-4D69-BD95-02DF03EECB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B15-4D69-BD95-02DF03EECB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1-46CC-BB7C-5C595245630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B15-4D69-BD95-02DF03EECB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B15-4D69-BD95-02DF03EECB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B15-4D69-BD95-02DF03EECB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B15-4D69-BD95-02DF03EECB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B15-4D69-BD95-02DF03EECB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2'!$G$2:$G$6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1-46CC-BB7C-5C595245630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despuesta y</a:t>
            </a:r>
            <a:r>
              <a:rPr lang="es-MX" baseline="0"/>
              <a:t>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'Ítem 2'!$E$2:$E$6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2'!$G$2:$G$6</c:f>
              <c:numCache>
                <c:formatCode>_(* #,##0.00_);_(* \(#,##0.00\);_(* "-"??_);_(@_)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D9-4A93-9AE4-BCFD3280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813903"/>
        <c:axId val="1540805583"/>
      </c:scatterChart>
      <c:valAx>
        <c:axId val="1540813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805583"/>
        <c:crosses val="autoZero"/>
        <c:crossBetween val="midCat"/>
      </c:valAx>
      <c:valAx>
        <c:axId val="154080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0813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D96-81CB-85B14A93E13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'Ítem 3'!$F$2:$F$6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E-4D96-81CB-85B14A93E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1220111"/>
        <c:axId val="561217615"/>
      </c:barChart>
      <c:catAx>
        <c:axId val="5612201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1217615"/>
        <c:crosses val="autoZero"/>
        <c:auto val="1"/>
        <c:lblAlgn val="ctr"/>
        <c:lblOffset val="100"/>
        <c:noMultiLvlLbl val="0"/>
      </c:catAx>
      <c:valAx>
        <c:axId val="56121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122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'Ítem 3'!$G$2:$G$6</c:f>
              <c:numCache>
                <c:formatCode>_(* #,##0.00_);_(* \(#,##0.00\);_(* "-"??_);_(@_)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44-419A-A8FF-E5104F4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779967"/>
        <c:axId val="569780383"/>
      </c:scatterChart>
      <c:valAx>
        <c:axId val="569779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780383"/>
        <c:crosses val="autoZero"/>
        <c:crossBetween val="midCat"/>
      </c:valAx>
      <c:valAx>
        <c:axId val="56978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9779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48-4216-8807-96F3B2CC92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48-4216-8807-96F3B2CC92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F48-4216-8807-96F3B2CC92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F48-4216-8807-96F3B2CC92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F48-4216-8807-96F3B2CC92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7-4331-8F72-4A58B4065DC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F48-4216-8807-96F3B2CC92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F48-4216-8807-96F3B2CC92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F48-4216-8807-96F3B2CC92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F48-4216-8807-96F3B2CC92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F48-4216-8807-96F3B2CC92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'Ítem 3'!$H$2:$H$6</c:f>
              <c:numCache>
                <c:formatCode>0%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7-4331-8F72-4A58B4065DC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11640</xdr:colOff>
      <xdr:row>8</xdr:row>
      <xdr:rowOff>188382</xdr:rowOff>
    </xdr:from>
    <xdr:to>
      <xdr:col>8</xdr:col>
      <xdr:colOff>2116</xdr:colOff>
      <xdr:row>18</xdr:row>
      <xdr:rowOff>248708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A3375C-8469-4754-A3ED-61BFD3330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20108</xdr:colOff>
      <xdr:row>0</xdr:row>
      <xdr:rowOff>717549</xdr:rowOff>
    </xdr:from>
    <xdr:to>
      <xdr:col>13</xdr:col>
      <xdr:colOff>753533</xdr:colOff>
      <xdr:row>12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7F4317A-A53C-4D86-9C3D-0430932AD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5290</xdr:colOff>
      <xdr:row>13</xdr:row>
      <xdr:rowOff>10583</xdr:rowOff>
    </xdr:from>
    <xdr:to>
      <xdr:col>13</xdr:col>
      <xdr:colOff>761999</xdr:colOff>
      <xdr:row>22</xdr:row>
      <xdr:rowOff>10583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ED4D71D-7816-40C0-846B-B20426216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9</xdr:row>
      <xdr:rowOff>9525</xdr:rowOff>
    </xdr:from>
    <xdr:to>
      <xdr:col>8</xdr:col>
      <xdr:colOff>19050</xdr:colOff>
      <xdr:row>19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C5349C-5F60-46D4-B53D-D82A6D38E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757238</xdr:colOff>
      <xdr:row>1</xdr:row>
      <xdr:rowOff>0</xdr:rowOff>
    </xdr:from>
    <xdr:to>
      <xdr:col>13</xdr:col>
      <xdr:colOff>9526</xdr:colOff>
      <xdr:row>12</xdr:row>
      <xdr:rowOff>85726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91D4042-01C2-4CA4-87CE-BC2EB2DA7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14</xdr:row>
      <xdr:rowOff>0</xdr:rowOff>
    </xdr:from>
    <xdr:to>
      <xdr:col>13</xdr:col>
      <xdr:colOff>47625</xdr:colOff>
      <xdr:row>22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C04C3AE-4B65-4896-97C4-DE6DF4FF6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185737</xdr:rowOff>
    </xdr:from>
    <xdr:to>
      <xdr:col>8</xdr:col>
      <xdr:colOff>9525</xdr:colOff>
      <xdr:row>19</xdr:row>
      <xdr:rowOff>295275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86940D-16C4-4741-A8DC-5580E27B1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752475</xdr:colOff>
      <xdr:row>1</xdr:row>
      <xdr:rowOff>14287</xdr:rowOff>
    </xdr:from>
    <xdr:to>
      <xdr:col>13</xdr:col>
      <xdr:colOff>0</xdr:colOff>
      <xdr:row>13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FC9677-7373-42C8-BB96-B3E5510A6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14287</xdr:colOff>
      <xdr:row>15</xdr:row>
      <xdr:rowOff>14287</xdr:rowOff>
    </xdr:from>
    <xdr:to>
      <xdr:col>13</xdr:col>
      <xdr:colOff>19050</xdr:colOff>
      <xdr:row>23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FF89356-A236-45BB-91B3-35C675BF5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4762</xdr:rowOff>
    </xdr:from>
    <xdr:to>
      <xdr:col>12</xdr:col>
      <xdr:colOff>19050</xdr:colOff>
      <xdr:row>14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F9B486-8821-4240-980E-BD73F5023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4762</xdr:rowOff>
    </xdr:from>
    <xdr:to>
      <xdr:col>6</xdr:col>
      <xdr:colOff>752475</xdr:colOff>
      <xdr:row>15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F3D8AF-1BFE-45BD-B91D-AC9E90BCD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5</xdr:row>
      <xdr:rowOff>4233</xdr:rowOff>
    </xdr:from>
    <xdr:to>
      <xdr:col>6</xdr:col>
      <xdr:colOff>751416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C0E0CB-E534-4842-B383-580972145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5</xdr:row>
      <xdr:rowOff>4762</xdr:rowOff>
    </xdr:from>
    <xdr:to>
      <xdr:col>7</xdr:col>
      <xdr:colOff>0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F1ED3D-F52A-488E-A6BF-AE8520D9B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F8DE-2BC9-49F1-854D-1971C0C8E404}">
  <dimension ref="A1:H23"/>
  <sheetViews>
    <sheetView topLeftCell="A4" zoomScale="90" zoomScaleNormal="90" workbookViewId="0">
      <selection activeCell="A18" sqref="A18:A23"/>
    </sheetView>
  </sheetViews>
  <sheetFormatPr baseColWidth="10" defaultRowHeight="15" x14ac:dyDescent="0.25"/>
  <cols>
    <col min="1" max="1" width="43" customWidth="1"/>
    <col min="2" max="2" width="14.85546875" customWidth="1"/>
  </cols>
  <sheetData>
    <row r="1" spans="1:8" ht="56.25" x14ac:dyDescent="0.25">
      <c r="A1" s="3" t="s">
        <v>0</v>
      </c>
      <c r="B1" s="8" t="s">
        <v>25</v>
      </c>
      <c r="C1" s="7"/>
      <c r="D1" s="7"/>
      <c r="E1" s="11" t="s">
        <v>26</v>
      </c>
      <c r="F1" s="12" t="s">
        <v>27</v>
      </c>
      <c r="G1" s="13" t="s">
        <v>28</v>
      </c>
      <c r="H1" s="14" t="s">
        <v>29</v>
      </c>
    </row>
    <row r="2" spans="1:8" x14ac:dyDescent="0.25">
      <c r="A2" t="s">
        <v>3</v>
      </c>
      <c r="B2">
        <v>5</v>
      </c>
      <c r="E2">
        <v>1</v>
      </c>
      <c r="F2">
        <f>COUNTIF(B2:B15,E2)</f>
        <v>3</v>
      </c>
      <c r="G2" s="9">
        <f>F2/F7</f>
        <v>0.2</v>
      </c>
      <c r="H2" s="10">
        <f>G2</f>
        <v>0.2</v>
      </c>
    </row>
    <row r="3" spans="1:8" x14ac:dyDescent="0.25">
      <c r="A3" t="s">
        <v>4</v>
      </c>
      <c r="B3">
        <v>5</v>
      </c>
      <c r="E3">
        <v>2</v>
      </c>
      <c r="F3">
        <f>COUNTIF(B2:B16,E3)</f>
        <v>2</v>
      </c>
      <c r="G3" s="9">
        <f>F3/F7</f>
        <v>0.13333333333333333</v>
      </c>
      <c r="H3" s="10">
        <f>G3</f>
        <v>0.13333333333333333</v>
      </c>
    </row>
    <row r="4" spans="1:8" x14ac:dyDescent="0.25">
      <c r="A4" t="s">
        <v>5</v>
      </c>
      <c r="B4">
        <v>3</v>
      </c>
      <c r="E4">
        <v>3</v>
      </c>
      <c r="F4">
        <f>COUNTIF(B2:B16,E4)</f>
        <v>4</v>
      </c>
      <c r="G4" s="9">
        <f>F4/F7</f>
        <v>0.26666666666666666</v>
      </c>
      <c r="H4" s="10">
        <f>G4</f>
        <v>0.26666666666666666</v>
      </c>
    </row>
    <row r="5" spans="1:8" x14ac:dyDescent="0.25">
      <c r="A5" t="s">
        <v>6</v>
      </c>
      <c r="B5">
        <v>3</v>
      </c>
      <c r="E5">
        <v>4</v>
      </c>
      <c r="F5">
        <f>COUNTIF(B2:B16,E5)</f>
        <v>2</v>
      </c>
      <c r="G5" s="9">
        <f>F5/F7</f>
        <v>0.13333333333333333</v>
      </c>
      <c r="H5" s="10">
        <f>G5</f>
        <v>0.13333333333333333</v>
      </c>
    </row>
    <row r="6" spans="1:8" x14ac:dyDescent="0.25">
      <c r="A6" t="s">
        <v>7</v>
      </c>
      <c r="B6">
        <v>2</v>
      </c>
      <c r="E6">
        <v>5</v>
      </c>
      <c r="F6">
        <f>COUNTIF(B2:B16,E6)</f>
        <v>4</v>
      </c>
      <c r="G6" s="9">
        <f>F6/F7</f>
        <v>0.26666666666666666</v>
      </c>
      <c r="H6" s="10">
        <f>G6</f>
        <v>0.26666666666666666</v>
      </c>
    </row>
    <row r="7" spans="1:8" x14ac:dyDescent="0.25">
      <c r="A7" t="s">
        <v>8</v>
      </c>
      <c r="B7">
        <v>1</v>
      </c>
      <c r="F7">
        <f>SUM(F2:F6)</f>
        <v>15</v>
      </c>
    </row>
    <row r="8" spans="1:8" x14ac:dyDescent="0.25">
      <c r="A8" t="s">
        <v>9</v>
      </c>
      <c r="B8">
        <v>1</v>
      </c>
    </row>
    <row r="9" spans="1:8" x14ac:dyDescent="0.25">
      <c r="A9" t="s">
        <v>10</v>
      </c>
      <c r="B9">
        <v>2</v>
      </c>
    </row>
    <row r="10" spans="1:8" x14ac:dyDescent="0.25">
      <c r="A10" t="s">
        <v>11</v>
      </c>
      <c r="B10">
        <v>4</v>
      </c>
    </row>
    <row r="11" spans="1:8" x14ac:dyDescent="0.25">
      <c r="A11" t="s">
        <v>12</v>
      </c>
      <c r="B11">
        <v>3</v>
      </c>
    </row>
    <row r="12" spans="1:8" x14ac:dyDescent="0.25">
      <c r="A12" t="s">
        <v>13</v>
      </c>
      <c r="B12">
        <v>5</v>
      </c>
    </row>
    <row r="13" spans="1:8" x14ac:dyDescent="0.25">
      <c r="A13" t="s">
        <v>14</v>
      </c>
      <c r="B13">
        <v>5</v>
      </c>
    </row>
    <row r="14" spans="1:8" x14ac:dyDescent="0.25">
      <c r="A14" t="s">
        <v>15</v>
      </c>
      <c r="B14">
        <v>1</v>
      </c>
    </row>
    <row r="15" spans="1:8" x14ac:dyDescent="0.25">
      <c r="A15" t="s">
        <v>16</v>
      </c>
      <c r="B15">
        <v>4</v>
      </c>
    </row>
    <row r="16" spans="1:8" x14ac:dyDescent="0.25">
      <c r="A16" t="s">
        <v>17</v>
      </c>
      <c r="B16">
        <v>3</v>
      </c>
    </row>
    <row r="17" spans="1:1" ht="15.75" thickBot="1" x14ac:dyDescent="0.3"/>
    <row r="18" spans="1:1" ht="24.75" thickBot="1" x14ac:dyDescent="0.3">
      <c r="A18" s="5" t="s">
        <v>19</v>
      </c>
    </row>
    <row r="19" spans="1:1" ht="24.75" thickBot="1" x14ac:dyDescent="0.3">
      <c r="A19" s="6" t="s">
        <v>20</v>
      </c>
    </row>
    <row r="20" spans="1:1" ht="24.75" thickBot="1" x14ac:dyDescent="0.3">
      <c r="A20" s="6" t="s">
        <v>21</v>
      </c>
    </row>
    <row r="21" spans="1:1" ht="24.75" thickBot="1" x14ac:dyDescent="0.3">
      <c r="A21" s="6" t="s">
        <v>22</v>
      </c>
    </row>
    <row r="22" spans="1:1" ht="24.75" thickBot="1" x14ac:dyDescent="0.3">
      <c r="A22" s="6" t="s">
        <v>23</v>
      </c>
    </row>
    <row r="23" spans="1:1" ht="24.75" thickBot="1" x14ac:dyDescent="0.3">
      <c r="A23" s="6" t="s">
        <v>24</v>
      </c>
    </row>
  </sheetData>
  <sortState xmlns:xlrd2="http://schemas.microsoft.com/office/spreadsheetml/2017/richdata2" ref="E2:H6">
    <sortCondition ref="E2:E6"/>
  </sortState>
  <phoneticPr fontId="5" type="noConversion"/>
  <pageMargins left="0.7" right="0.7" top="0.75" bottom="0.75" header="0.3" footer="0.3"/>
  <pageSetup paperSize="9" orientation="portrait" r:id="rId1"/>
  <ignoredErrors>
    <ignoredError sqref="F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BD92-280F-45FC-821E-817B8B14CC23}">
  <dimension ref="A1:H23"/>
  <sheetViews>
    <sheetView workbookViewId="0">
      <selection activeCell="H1" sqref="H1"/>
    </sheetView>
  </sheetViews>
  <sheetFormatPr baseColWidth="10" defaultRowHeight="15" x14ac:dyDescent="0.25"/>
  <cols>
    <col min="1" max="1" width="29" customWidth="1"/>
  </cols>
  <sheetData>
    <row r="1" spans="1:8" ht="80.25" customHeight="1" x14ac:dyDescent="0.25">
      <c r="A1" s="3" t="s">
        <v>1</v>
      </c>
      <c r="B1" t="s">
        <v>30</v>
      </c>
      <c r="E1" s="18" t="s">
        <v>26</v>
      </c>
      <c r="F1" s="17" t="s">
        <v>27</v>
      </c>
      <c r="G1" s="16" t="s">
        <v>31</v>
      </c>
      <c r="H1" s="19" t="s">
        <v>29</v>
      </c>
    </row>
    <row r="2" spans="1:8" x14ac:dyDescent="0.25">
      <c r="A2" t="s">
        <v>18</v>
      </c>
      <c r="B2">
        <v>2</v>
      </c>
      <c r="E2">
        <v>1</v>
      </c>
      <c r="F2">
        <f>COUNTIF(B2:B16,E2)</f>
        <v>4</v>
      </c>
      <c r="G2" s="9">
        <f>F2/E7</f>
        <v>0.26666666666666666</v>
      </c>
      <c r="H2" s="10">
        <f>G2</f>
        <v>0.26666666666666666</v>
      </c>
    </row>
    <row r="3" spans="1:8" x14ac:dyDescent="0.25">
      <c r="A3" t="s">
        <v>4</v>
      </c>
      <c r="B3">
        <v>1</v>
      </c>
      <c r="E3">
        <v>2</v>
      </c>
      <c r="F3">
        <f>COUNTIF(B2:B16,E3)</f>
        <v>2</v>
      </c>
      <c r="G3" s="9">
        <f>F3/E7</f>
        <v>0.13333333333333333</v>
      </c>
      <c r="H3" s="10">
        <f t="shared" ref="H3:H6" si="0">G3</f>
        <v>0.13333333333333333</v>
      </c>
    </row>
    <row r="4" spans="1:8" x14ac:dyDescent="0.25">
      <c r="A4" t="s">
        <v>5</v>
      </c>
      <c r="B4">
        <v>5</v>
      </c>
      <c r="E4">
        <v>3</v>
      </c>
      <c r="F4">
        <f>COUNTIF(B2:B16,E4)</f>
        <v>1</v>
      </c>
      <c r="G4" s="9">
        <f>F4/E7</f>
        <v>6.6666666666666666E-2</v>
      </c>
      <c r="H4" s="10">
        <f t="shared" si="0"/>
        <v>6.6666666666666666E-2</v>
      </c>
    </row>
    <row r="5" spans="1:8" x14ac:dyDescent="0.25">
      <c r="A5" t="s">
        <v>6</v>
      </c>
      <c r="B5">
        <v>3</v>
      </c>
      <c r="E5">
        <v>4</v>
      </c>
      <c r="F5">
        <f>COUNTIF(B2:B16,E5)</f>
        <v>3</v>
      </c>
      <c r="G5" s="9">
        <f>F5/E7</f>
        <v>0.2</v>
      </c>
      <c r="H5" s="10">
        <f t="shared" si="0"/>
        <v>0.2</v>
      </c>
    </row>
    <row r="6" spans="1:8" x14ac:dyDescent="0.25">
      <c r="A6" t="s">
        <v>7</v>
      </c>
      <c r="B6">
        <v>1</v>
      </c>
      <c r="E6">
        <v>5</v>
      </c>
      <c r="F6">
        <f>COUNTIF(B2:B16,E6)</f>
        <v>5</v>
      </c>
      <c r="G6" s="9">
        <f>F6/E7</f>
        <v>0.33333333333333331</v>
      </c>
      <c r="H6" s="10">
        <f t="shared" si="0"/>
        <v>0.33333333333333331</v>
      </c>
    </row>
    <row r="7" spans="1:8" x14ac:dyDescent="0.25">
      <c r="A7" t="s">
        <v>8</v>
      </c>
      <c r="B7">
        <v>5</v>
      </c>
      <c r="E7">
        <f>SUM(E2:E6)</f>
        <v>15</v>
      </c>
    </row>
    <row r="8" spans="1:8" x14ac:dyDescent="0.25">
      <c r="A8" t="s">
        <v>9</v>
      </c>
      <c r="B8">
        <v>1</v>
      </c>
    </row>
    <row r="9" spans="1:8" x14ac:dyDescent="0.25">
      <c r="A9" t="s">
        <v>10</v>
      </c>
      <c r="B9">
        <v>4</v>
      </c>
    </row>
    <row r="10" spans="1:8" x14ac:dyDescent="0.25">
      <c r="A10" t="s">
        <v>11</v>
      </c>
      <c r="B10">
        <v>2</v>
      </c>
    </row>
    <row r="11" spans="1:8" x14ac:dyDescent="0.25">
      <c r="A11" t="s">
        <v>12</v>
      </c>
      <c r="B11">
        <v>5</v>
      </c>
    </row>
    <row r="12" spans="1:8" x14ac:dyDescent="0.25">
      <c r="A12" t="s">
        <v>13</v>
      </c>
      <c r="B12">
        <v>5</v>
      </c>
    </row>
    <row r="13" spans="1:8" x14ac:dyDescent="0.25">
      <c r="A13" t="s">
        <v>14</v>
      </c>
      <c r="B13">
        <v>4</v>
      </c>
    </row>
    <row r="14" spans="1:8" x14ac:dyDescent="0.25">
      <c r="A14" t="s">
        <v>15</v>
      </c>
      <c r="B14">
        <v>4</v>
      </c>
    </row>
    <row r="15" spans="1:8" x14ac:dyDescent="0.25">
      <c r="A15" t="s">
        <v>16</v>
      </c>
      <c r="B15">
        <v>5</v>
      </c>
    </row>
    <row r="16" spans="1:8" x14ac:dyDescent="0.25">
      <c r="A16" t="s">
        <v>17</v>
      </c>
      <c r="B16">
        <v>1</v>
      </c>
    </row>
    <row r="17" spans="1:1" ht="15.75" thickBot="1" x14ac:dyDescent="0.3"/>
    <row r="18" spans="1:1" ht="24.75" thickBot="1" x14ac:dyDescent="0.3">
      <c r="A18" s="5" t="s">
        <v>19</v>
      </c>
    </row>
    <row r="19" spans="1:1" ht="24.75" thickBot="1" x14ac:dyDescent="0.3">
      <c r="A19" s="6" t="s">
        <v>20</v>
      </c>
    </row>
    <row r="20" spans="1:1" ht="24.75" thickBot="1" x14ac:dyDescent="0.3">
      <c r="A20" s="6" t="s">
        <v>21</v>
      </c>
    </row>
    <row r="21" spans="1:1" ht="24.75" thickBot="1" x14ac:dyDescent="0.3">
      <c r="A21" s="6" t="s">
        <v>22</v>
      </c>
    </row>
    <row r="22" spans="1:1" ht="24.75" thickBot="1" x14ac:dyDescent="0.3">
      <c r="A22" s="6" t="s">
        <v>23</v>
      </c>
    </row>
    <row r="23" spans="1:1" ht="24.75" thickBot="1" x14ac:dyDescent="0.3">
      <c r="A23" s="6" t="s">
        <v>24</v>
      </c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C295-AA09-4466-ACC8-BA6CBB445576}">
  <dimension ref="A1:H23"/>
  <sheetViews>
    <sheetView topLeftCell="A11" workbookViewId="0">
      <selection activeCell="P19" sqref="P19"/>
    </sheetView>
  </sheetViews>
  <sheetFormatPr baseColWidth="10" defaultRowHeight="15" x14ac:dyDescent="0.25"/>
  <cols>
    <col min="1" max="1" width="31" customWidth="1"/>
  </cols>
  <sheetData>
    <row r="1" spans="1:8" ht="101.25" customHeight="1" x14ac:dyDescent="0.3">
      <c r="A1" s="4" t="s">
        <v>2</v>
      </c>
      <c r="B1" t="s">
        <v>30</v>
      </c>
      <c r="E1" s="18" t="s">
        <v>26</v>
      </c>
      <c r="F1" s="17" t="s">
        <v>27</v>
      </c>
      <c r="G1" s="16" t="s">
        <v>28</v>
      </c>
      <c r="H1" s="15" t="s">
        <v>29</v>
      </c>
    </row>
    <row r="2" spans="1:8" x14ac:dyDescent="0.25">
      <c r="A2" s="1" t="s">
        <v>18</v>
      </c>
      <c r="B2">
        <v>4</v>
      </c>
      <c r="E2">
        <v>1</v>
      </c>
      <c r="F2">
        <f>COUNTIF(B2:B16,E2)</f>
        <v>3</v>
      </c>
      <c r="G2" s="9">
        <f>F2/E7</f>
        <v>0.2</v>
      </c>
      <c r="H2" s="10">
        <f>G2</f>
        <v>0.2</v>
      </c>
    </row>
    <row r="3" spans="1:8" x14ac:dyDescent="0.25">
      <c r="A3" t="s">
        <v>4</v>
      </c>
      <c r="B3">
        <v>4</v>
      </c>
      <c r="E3">
        <v>2</v>
      </c>
      <c r="F3">
        <f>COUNTIF(B2:B16,E3)</f>
        <v>2</v>
      </c>
      <c r="G3" s="9">
        <f>F3/E7</f>
        <v>0.13333333333333333</v>
      </c>
      <c r="H3" s="10">
        <f t="shared" ref="H3:H6" si="0">G3</f>
        <v>0.13333333333333333</v>
      </c>
    </row>
    <row r="4" spans="1:8" x14ac:dyDescent="0.25">
      <c r="A4" t="s">
        <v>5</v>
      </c>
      <c r="B4">
        <v>4</v>
      </c>
      <c r="E4">
        <v>3</v>
      </c>
      <c r="F4">
        <f>COUNTIF(B2:B16,E4)</f>
        <v>2</v>
      </c>
      <c r="G4" s="9">
        <f>F4/E7</f>
        <v>0.13333333333333333</v>
      </c>
      <c r="H4" s="10">
        <f t="shared" si="0"/>
        <v>0.13333333333333333</v>
      </c>
    </row>
    <row r="5" spans="1:8" x14ac:dyDescent="0.25">
      <c r="A5" t="s">
        <v>6</v>
      </c>
      <c r="B5">
        <v>5</v>
      </c>
      <c r="E5">
        <v>4</v>
      </c>
      <c r="F5">
        <f>COUNTIF(B2:B16,E5)</f>
        <v>5</v>
      </c>
      <c r="G5" s="9">
        <f>F5/E7</f>
        <v>0.33333333333333331</v>
      </c>
      <c r="H5" s="10">
        <f t="shared" si="0"/>
        <v>0.33333333333333331</v>
      </c>
    </row>
    <row r="6" spans="1:8" x14ac:dyDescent="0.25">
      <c r="A6" t="s">
        <v>7</v>
      </c>
      <c r="B6" s="2">
        <v>2</v>
      </c>
      <c r="E6">
        <v>5</v>
      </c>
      <c r="F6">
        <f>COUNTIF(B2:B16,E6)</f>
        <v>3</v>
      </c>
      <c r="G6" s="9">
        <f>F6/E7</f>
        <v>0.2</v>
      </c>
      <c r="H6" s="10">
        <f t="shared" si="0"/>
        <v>0.2</v>
      </c>
    </row>
    <row r="7" spans="1:8" x14ac:dyDescent="0.25">
      <c r="A7" t="s">
        <v>8</v>
      </c>
      <c r="B7">
        <v>3</v>
      </c>
      <c r="E7">
        <f>SUM(E2:E6)</f>
        <v>15</v>
      </c>
    </row>
    <row r="8" spans="1:8" x14ac:dyDescent="0.25">
      <c r="A8" t="s">
        <v>9</v>
      </c>
      <c r="B8">
        <v>5</v>
      </c>
    </row>
    <row r="9" spans="1:8" x14ac:dyDescent="0.25">
      <c r="A9" t="s">
        <v>10</v>
      </c>
      <c r="B9">
        <v>4</v>
      </c>
    </row>
    <row r="10" spans="1:8" x14ac:dyDescent="0.25">
      <c r="A10" t="s">
        <v>11</v>
      </c>
      <c r="B10">
        <v>1</v>
      </c>
    </row>
    <row r="11" spans="1:8" x14ac:dyDescent="0.25">
      <c r="A11" t="s">
        <v>12</v>
      </c>
      <c r="B11">
        <v>1</v>
      </c>
    </row>
    <row r="12" spans="1:8" x14ac:dyDescent="0.25">
      <c r="A12" t="s">
        <v>13</v>
      </c>
      <c r="B12">
        <v>3</v>
      </c>
    </row>
    <row r="13" spans="1:8" x14ac:dyDescent="0.25">
      <c r="A13" t="s">
        <v>14</v>
      </c>
      <c r="B13">
        <v>2</v>
      </c>
    </row>
    <row r="14" spans="1:8" x14ac:dyDescent="0.25">
      <c r="A14" t="s">
        <v>15</v>
      </c>
      <c r="B14">
        <v>1</v>
      </c>
    </row>
    <row r="15" spans="1:8" x14ac:dyDescent="0.25">
      <c r="A15" t="s">
        <v>16</v>
      </c>
      <c r="B15">
        <v>5</v>
      </c>
    </row>
    <row r="16" spans="1:8" x14ac:dyDescent="0.25">
      <c r="A16" t="s">
        <v>17</v>
      </c>
      <c r="B16">
        <v>4</v>
      </c>
    </row>
    <row r="17" spans="1:1" ht="15.75" thickBot="1" x14ac:dyDescent="0.3"/>
    <row r="18" spans="1:1" ht="24.75" thickBot="1" x14ac:dyDescent="0.3">
      <c r="A18" s="5" t="s">
        <v>19</v>
      </c>
    </row>
    <row r="19" spans="1:1" ht="24.75" thickBot="1" x14ac:dyDescent="0.3">
      <c r="A19" s="6" t="s">
        <v>20</v>
      </c>
    </row>
    <row r="20" spans="1:1" ht="24.75" thickBot="1" x14ac:dyDescent="0.3">
      <c r="A20" s="6" t="s">
        <v>21</v>
      </c>
    </row>
    <row r="21" spans="1:1" ht="24.75" thickBot="1" x14ac:dyDescent="0.3">
      <c r="A21" s="6" t="s">
        <v>22</v>
      </c>
    </row>
    <row r="22" spans="1:1" ht="24.75" thickBot="1" x14ac:dyDescent="0.3">
      <c r="A22" s="6" t="s">
        <v>23</v>
      </c>
    </row>
    <row r="23" spans="1:1" ht="24.75" thickBot="1" x14ac:dyDescent="0.3">
      <c r="A23" s="6" t="s">
        <v>24</v>
      </c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DBC5-45B8-4B70-8B08-9FD0B95DCA16}">
  <dimension ref="A1:F21"/>
  <sheetViews>
    <sheetView topLeftCell="B1" workbookViewId="0">
      <selection activeCell="F4" sqref="F4"/>
    </sheetView>
  </sheetViews>
  <sheetFormatPr baseColWidth="10" defaultRowHeight="15" x14ac:dyDescent="0.25"/>
  <cols>
    <col min="1" max="1" width="32.28515625" customWidth="1"/>
    <col min="2" max="2" width="14.42578125" customWidth="1"/>
  </cols>
  <sheetData>
    <row r="1" spans="1:6" ht="60" x14ac:dyDescent="0.25">
      <c r="A1" s="2" t="s">
        <v>32</v>
      </c>
      <c r="B1" s="20" t="s">
        <v>53</v>
      </c>
    </row>
    <row r="2" spans="1:6" x14ac:dyDescent="0.25">
      <c r="A2" t="s">
        <v>33</v>
      </c>
      <c r="B2">
        <v>14</v>
      </c>
    </row>
    <row r="3" spans="1:6" x14ac:dyDescent="0.25">
      <c r="A3" t="s">
        <v>34</v>
      </c>
      <c r="B3">
        <v>6</v>
      </c>
      <c r="E3" s="21" t="s">
        <v>54</v>
      </c>
      <c r="F3">
        <f>AVERAGE(B2:B21)</f>
        <v>15.2</v>
      </c>
    </row>
    <row r="4" spans="1:6" x14ac:dyDescent="0.25">
      <c r="A4" t="s">
        <v>35</v>
      </c>
      <c r="B4">
        <v>28</v>
      </c>
      <c r="E4" s="21" t="s">
        <v>55</v>
      </c>
      <c r="F4">
        <f>MEDIAN(B2:B21)</f>
        <v>15</v>
      </c>
    </row>
    <row r="5" spans="1:6" x14ac:dyDescent="0.25">
      <c r="A5" t="s">
        <v>36</v>
      </c>
      <c r="B5">
        <v>15</v>
      </c>
      <c r="E5" s="21" t="s">
        <v>56</v>
      </c>
      <c r="F5">
        <f>MODE(B2:B21)</f>
        <v>15</v>
      </c>
    </row>
    <row r="6" spans="1:6" x14ac:dyDescent="0.25">
      <c r="A6" t="s">
        <v>37</v>
      </c>
      <c r="B6">
        <v>15</v>
      </c>
    </row>
    <row r="7" spans="1:6" x14ac:dyDescent="0.25">
      <c r="A7" t="s">
        <v>38</v>
      </c>
      <c r="B7">
        <v>16</v>
      </c>
    </row>
    <row r="8" spans="1:6" x14ac:dyDescent="0.25">
      <c r="A8" t="s">
        <v>39</v>
      </c>
      <c r="B8">
        <v>3</v>
      </c>
    </row>
    <row r="9" spans="1:6" x14ac:dyDescent="0.25">
      <c r="A9" t="s">
        <v>40</v>
      </c>
      <c r="B9">
        <v>15</v>
      </c>
    </row>
    <row r="10" spans="1:6" x14ac:dyDescent="0.25">
      <c r="A10" t="s">
        <v>41</v>
      </c>
      <c r="B10">
        <v>27</v>
      </c>
    </row>
    <row r="11" spans="1:6" x14ac:dyDescent="0.25">
      <c r="A11" t="s">
        <v>42</v>
      </c>
      <c r="B11">
        <v>13</v>
      </c>
    </row>
    <row r="12" spans="1:6" x14ac:dyDescent="0.25">
      <c r="A12" t="s">
        <v>43</v>
      </c>
      <c r="B12">
        <v>9</v>
      </c>
    </row>
    <row r="13" spans="1:6" x14ac:dyDescent="0.25">
      <c r="A13" t="s">
        <v>44</v>
      </c>
      <c r="B13">
        <v>9</v>
      </c>
    </row>
    <row r="14" spans="1:6" x14ac:dyDescent="0.25">
      <c r="A14" t="s">
        <v>45</v>
      </c>
      <c r="B14">
        <v>21</v>
      </c>
    </row>
    <row r="15" spans="1:6" x14ac:dyDescent="0.25">
      <c r="A15" t="s">
        <v>46</v>
      </c>
      <c r="B15">
        <v>28</v>
      </c>
    </row>
    <row r="16" spans="1:6" x14ac:dyDescent="0.25">
      <c r="A16" t="s">
        <v>47</v>
      </c>
      <c r="B16">
        <v>12</v>
      </c>
    </row>
    <row r="17" spans="1:2" x14ac:dyDescent="0.25">
      <c r="A17" t="s">
        <v>48</v>
      </c>
      <c r="B17">
        <v>12</v>
      </c>
    </row>
    <row r="18" spans="1:2" x14ac:dyDescent="0.25">
      <c r="A18" t="s">
        <v>49</v>
      </c>
      <c r="B18">
        <v>14</v>
      </c>
    </row>
    <row r="19" spans="1:2" x14ac:dyDescent="0.25">
      <c r="A19" t="s">
        <v>50</v>
      </c>
      <c r="B19">
        <v>15</v>
      </c>
    </row>
    <row r="20" spans="1:2" x14ac:dyDescent="0.25">
      <c r="A20" t="s">
        <v>51</v>
      </c>
      <c r="B20">
        <v>15</v>
      </c>
    </row>
    <row r="21" spans="1:2" x14ac:dyDescent="0.25">
      <c r="A21" t="s">
        <v>52</v>
      </c>
      <c r="B21">
        <v>17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223F-C0E7-4234-A472-701F87BDB01C}">
  <dimension ref="A1:G21"/>
  <sheetViews>
    <sheetView topLeftCell="A3" workbookViewId="0">
      <selection activeCell="C16" sqref="C16"/>
    </sheetView>
  </sheetViews>
  <sheetFormatPr baseColWidth="10" defaultRowHeight="15" x14ac:dyDescent="0.25"/>
  <cols>
    <col min="1" max="1" width="30" customWidth="1"/>
    <col min="2" max="2" width="14.28515625" customWidth="1"/>
    <col min="4" max="4" width="12.5703125" customWidth="1"/>
    <col min="5" max="5" width="15.7109375" customWidth="1"/>
  </cols>
  <sheetData>
    <row r="1" spans="1:7" ht="69.75" customHeight="1" x14ac:dyDescent="0.25">
      <c r="A1" s="23" t="s">
        <v>83</v>
      </c>
      <c r="B1" s="24" t="s">
        <v>30</v>
      </c>
      <c r="C1" s="22"/>
      <c r="D1" s="25" t="s">
        <v>81</v>
      </c>
      <c r="E1" s="25" t="s">
        <v>82</v>
      </c>
      <c r="F1" s="25" t="s">
        <v>78</v>
      </c>
      <c r="G1" s="22"/>
    </row>
    <row r="2" spans="1:7" x14ac:dyDescent="0.25">
      <c r="A2" t="s">
        <v>58</v>
      </c>
      <c r="B2">
        <v>8</v>
      </c>
      <c r="D2">
        <f>AVERAGE(B2:B21)</f>
        <v>7.45</v>
      </c>
      <c r="E2">
        <f>MEDIAN(B2:B21)</f>
        <v>8</v>
      </c>
      <c r="F2">
        <f>MODE(B2:B21)</f>
        <v>8</v>
      </c>
    </row>
    <row r="3" spans="1:7" x14ac:dyDescent="0.25">
      <c r="A3" t="s">
        <v>59</v>
      </c>
      <c r="B3">
        <v>7</v>
      </c>
    </row>
    <row r="4" spans="1:7" x14ac:dyDescent="0.25">
      <c r="A4" t="s">
        <v>60</v>
      </c>
      <c r="B4">
        <v>5</v>
      </c>
    </row>
    <row r="5" spans="1:7" x14ac:dyDescent="0.25">
      <c r="A5" t="s">
        <v>61</v>
      </c>
      <c r="B5">
        <v>9</v>
      </c>
    </row>
    <row r="6" spans="1:7" x14ac:dyDescent="0.25">
      <c r="A6" t="s">
        <v>62</v>
      </c>
      <c r="B6">
        <v>10</v>
      </c>
    </row>
    <row r="7" spans="1:7" x14ac:dyDescent="0.25">
      <c r="A7" t="s">
        <v>63</v>
      </c>
      <c r="B7">
        <v>10</v>
      </c>
    </row>
    <row r="8" spans="1:7" x14ac:dyDescent="0.25">
      <c r="A8" t="s">
        <v>64</v>
      </c>
      <c r="B8">
        <v>5</v>
      </c>
    </row>
    <row r="9" spans="1:7" x14ac:dyDescent="0.25">
      <c r="A9" t="s">
        <v>65</v>
      </c>
      <c r="B9">
        <v>8</v>
      </c>
    </row>
    <row r="10" spans="1:7" x14ac:dyDescent="0.25">
      <c r="A10" t="s">
        <v>66</v>
      </c>
      <c r="B10">
        <v>6</v>
      </c>
    </row>
    <row r="11" spans="1:7" x14ac:dyDescent="0.25">
      <c r="A11" t="s">
        <v>67</v>
      </c>
      <c r="B11">
        <v>4</v>
      </c>
    </row>
    <row r="12" spans="1:7" x14ac:dyDescent="0.25">
      <c r="A12" t="s">
        <v>68</v>
      </c>
      <c r="B12">
        <v>8</v>
      </c>
    </row>
    <row r="13" spans="1:7" x14ac:dyDescent="0.25">
      <c r="A13" t="s">
        <v>69</v>
      </c>
      <c r="B13">
        <v>9</v>
      </c>
    </row>
    <row r="14" spans="1:7" x14ac:dyDescent="0.25">
      <c r="A14" t="s">
        <v>70</v>
      </c>
      <c r="B14">
        <v>10</v>
      </c>
    </row>
    <row r="15" spans="1:7" x14ac:dyDescent="0.25">
      <c r="A15" t="s">
        <v>71</v>
      </c>
      <c r="B15">
        <v>7</v>
      </c>
    </row>
    <row r="16" spans="1:7" x14ac:dyDescent="0.25">
      <c r="A16" t="s">
        <v>72</v>
      </c>
      <c r="B16">
        <v>5</v>
      </c>
    </row>
    <row r="17" spans="1:2" x14ac:dyDescent="0.25">
      <c r="A17" t="s">
        <v>73</v>
      </c>
      <c r="B17">
        <v>6</v>
      </c>
    </row>
    <row r="18" spans="1:2" x14ac:dyDescent="0.25">
      <c r="A18" t="s">
        <v>74</v>
      </c>
      <c r="B18">
        <v>8</v>
      </c>
    </row>
    <row r="19" spans="1:2" x14ac:dyDescent="0.25">
      <c r="A19" t="s">
        <v>75</v>
      </c>
      <c r="B19">
        <v>9</v>
      </c>
    </row>
    <row r="20" spans="1:2" x14ac:dyDescent="0.25">
      <c r="A20" t="s">
        <v>76</v>
      </c>
      <c r="B20">
        <v>7</v>
      </c>
    </row>
    <row r="21" spans="1:2" x14ac:dyDescent="0.25">
      <c r="A21" t="s">
        <v>77</v>
      </c>
      <c r="B21">
        <v>8</v>
      </c>
    </row>
  </sheetData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7EA0-4708-490C-AEE6-E9439783C2BF}">
  <dimension ref="A1:F21"/>
  <sheetViews>
    <sheetView zoomScale="90" zoomScaleNormal="90" workbookViewId="0">
      <selection activeCell="C16" sqref="C16"/>
    </sheetView>
  </sheetViews>
  <sheetFormatPr baseColWidth="10" defaultRowHeight="15" x14ac:dyDescent="0.25"/>
  <cols>
    <col min="1" max="1" width="28.85546875" customWidth="1"/>
    <col min="2" max="2" width="13.5703125" customWidth="1"/>
    <col min="4" max="4" width="12.7109375" customWidth="1"/>
    <col min="5" max="5" width="16.5703125" customWidth="1"/>
  </cols>
  <sheetData>
    <row r="1" spans="1:6" ht="72.75" customHeight="1" x14ac:dyDescent="0.25">
      <c r="A1" s="23" t="s">
        <v>79</v>
      </c>
      <c r="B1" s="24" t="s">
        <v>30</v>
      </c>
      <c r="C1" s="22"/>
      <c r="D1" s="25" t="s">
        <v>81</v>
      </c>
      <c r="E1" s="25" t="s">
        <v>82</v>
      </c>
      <c r="F1" s="25" t="s">
        <v>78</v>
      </c>
    </row>
    <row r="2" spans="1:6" x14ac:dyDescent="0.25">
      <c r="A2" t="s">
        <v>58</v>
      </c>
      <c r="B2">
        <v>5</v>
      </c>
      <c r="D2">
        <f>AVERAGE(B2:B21)</f>
        <v>3.25</v>
      </c>
      <c r="E2">
        <f>MEDIAN(B2:B21)</f>
        <v>3</v>
      </c>
      <c r="F2">
        <f>MODE(B2:B21)</f>
        <v>5</v>
      </c>
    </row>
    <row r="3" spans="1:6" x14ac:dyDescent="0.25">
      <c r="A3" t="s">
        <v>59</v>
      </c>
      <c r="B3">
        <v>2</v>
      </c>
    </row>
    <row r="4" spans="1:6" x14ac:dyDescent="0.25">
      <c r="A4" t="s">
        <v>60</v>
      </c>
      <c r="B4">
        <v>4</v>
      </c>
    </row>
    <row r="5" spans="1:6" x14ac:dyDescent="0.25">
      <c r="A5" t="s">
        <v>61</v>
      </c>
      <c r="B5">
        <v>3</v>
      </c>
    </row>
    <row r="6" spans="1:6" x14ac:dyDescent="0.25">
      <c r="A6" t="s">
        <v>62</v>
      </c>
      <c r="B6">
        <v>6</v>
      </c>
    </row>
    <row r="7" spans="1:6" x14ac:dyDescent="0.25">
      <c r="A7" t="s">
        <v>63</v>
      </c>
      <c r="B7">
        <v>5</v>
      </c>
    </row>
    <row r="8" spans="1:6" x14ac:dyDescent="0.25">
      <c r="A8" t="s">
        <v>64</v>
      </c>
      <c r="B8">
        <v>1</v>
      </c>
    </row>
    <row r="9" spans="1:6" x14ac:dyDescent="0.25">
      <c r="A9" t="s">
        <v>65</v>
      </c>
      <c r="B9">
        <v>2</v>
      </c>
    </row>
    <row r="10" spans="1:6" x14ac:dyDescent="0.25">
      <c r="A10" t="s">
        <v>66</v>
      </c>
      <c r="B10">
        <v>4</v>
      </c>
    </row>
    <row r="11" spans="1:6" x14ac:dyDescent="0.25">
      <c r="A11" t="s">
        <v>67</v>
      </c>
      <c r="B11">
        <v>5</v>
      </c>
    </row>
    <row r="12" spans="1:6" x14ac:dyDescent="0.25">
      <c r="A12" t="s">
        <v>68</v>
      </c>
      <c r="B12">
        <v>2</v>
      </c>
    </row>
    <row r="13" spans="1:6" x14ac:dyDescent="0.25">
      <c r="A13" t="s">
        <v>69</v>
      </c>
      <c r="B13">
        <v>3</v>
      </c>
    </row>
    <row r="14" spans="1:6" x14ac:dyDescent="0.25">
      <c r="A14" t="s">
        <v>70</v>
      </c>
      <c r="B14">
        <v>1</v>
      </c>
    </row>
    <row r="15" spans="1:6" x14ac:dyDescent="0.25">
      <c r="A15" t="s">
        <v>71</v>
      </c>
      <c r="B15">
        <v>5</v>
      </c>
    </row>
    <row r="16" spans="1:6" x14ac:dyDescent="0.25">
      <c r="A16" t="s">
        <v>72</v>
      </c>
      <c r="B16">
        <v>4</v>
      </c>
    </row>
    <row r="17" spans="1:2" x14ac:dyDescent="0.25">
      <c r="A17" t="s">
        <v>73</v>
      </c>
      <c r="B17">
        <v>2</v>
      </c>
    </row>
    <row r="18" spans="1:2" x14ac:dyDescent="0.25">
      <c r="A18" t="s">
        <v>74</v>
      </c>
      <c r="B18">
        <v>5</v>
      </c>
    </row>
    <row r="19" spans="1:2" x14ac:dyDescent="0.25">
      <c r="A19" t="s">
        <v>75</v>
      </c>
      <c r="B19">
        <v>3</v>
      </c>
    </row>
    <row r="20" spans="1:2" x14ac:dyDescent="0.25">
      <c r="A20" t="s">
        <v>76</v>
      </c>
      <c r="B20">
        <v>1</v>
      </c>
    </row>
    <row r="21" spans="1:2" x14ac:dyDescent="0.25">
      <c r="A21" t="s">
        <v>77</v>
      </c>
      <c r="B21">
        <v>2</v>
      </c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9325-C040-4058-82A0-2FA8873BF4CD}">
  <dimension ref="A1:F21"/>
  <sheetViews>
    <sheetView workbookViewId="0">
      <selection activeCell="C16" sqref="C16"/>
    </sheetView>
  </sheetViews>
  <sheetFormatPr baseColWidth="10" defaultRowHeight="15" x14ac:dyDescent="0.25"/>
  <cols>
    <col min="1" max="1" width="30.5703125" customWidth="1"/>
    <col min="2" max="2" width="14" customWidth="1"/>
    <col min="4" max="4" width="13.85546875" customWidth="1"/>
    <col min="5" max="5" width="15.28515625" customWidth="1"/>
  </cols>
  <sheetData>
    <row r="1" spans="1:6" ht="71.25" customHeight="1" x14ac:dyDescent="0.25">
      <c r="A1" s="23" t="s">
        <v>57</v>
      </c>
      <c r="B1" s="24" t="s">
        <v>30</v>
      </c>
      <c r="C1" s="22"/>
      <c r="D1" s="25" t="s">
        <v>81</v>
      </c>
      <c r="E1" s="25" t="s">
        <v>80</v>
      </c>
      <c r="F1" s="25" t="s">
        <v>78</v>
      </c>
    </row>
    <row r="2" spans="1:6" x14ac:dyDescent="0.25">
      <c r="A2" t="s">
        <v>58</v>
      </c>
      <c r="B2">
        <v>10</v>
      </c>
      <c r="D2">
        <f>AVERAGE(B2:B21)</f>
        <v>7.05</v>
      </c>
      <c r="E2">
        <f>MEDIAN(B2:B21)</f>
        <v>7</v>
      </c>
      <c r="F2">
        <f>MODE(B2:B21)</f>
        <v>7</v>
      </c>
    </row>
    <row r="3" spans="1:6" x14ac:dyDescent="0.25">
      <c r="A3" t="s">
        <v>59</v>
      </c>
      <c r="B3">
        <v>12</v>
      </c>
    </row>
    <row r="4" spans="1:6" x14ac:dyDescent="0.25">
      <c r="A4" t="s">
        <v>60</v>
      </c>
      <c r="B4">
        <v>7</v>
      </c>
    </row>
    <row r="5" spans="1:6" x14ac:dyDescent="0.25">
      <c r="A5" t="s">
        <v>61</v>
      </c>
      <c r="B5">
        <v>4</v>
      </c>
    </row>
    <row r="6" spans="1:6" x14ac:dyDescent="0.25">
      <c r="A6" t="s">
        <v>62</v>
      </c>
      <c r="B6">
        <v>2</v>
      </c>
    </row>
    <row r="7" spans="1:6" x14ac:dyDescent="0.25">
      <c r="A7" t="s">
        <v>63</v>
      </c>
      <c r="B7">
        <v>5</v>
      </c>
    </row>
    <row r="8" spans="1:6" x14ac:dyDescent="0.25">
      <c r="A8" t="s">
        <v>64</v>
      </c>
      <c r="B8">
        <v>3</v>
      </c>
    </row>
    <row r="9" spans="1:6" x14ac:dyDescent="0.25">
      <c r="A9" t="s">
        <v>65</v>
      </c>
      <c r="B9">
        <v>6</v>
      </c>
    </row>
    <row r="10" spans="1:6" x14ac:dyDescent="0.25">
      <c r="A10" t="s">
        <v>66</v>
      </c>
      <c r="B10">
        <v>8</v>
      </c>
    </row>
    <row r="11" spans="1:6" x14ac:dyDescent="0.25">
      <c r="A11" t="s">
        <v>67</v>
      </c>
      <c r="B11">
        <v>10</v>
      </c>
    </row>
    <row r="12" spans="1:6" x14ac:dyDescent="0.25">
      <c r="A12" t="s">
        <v>68</v>
      </c>
      <c r="B12">
        <v>9</v>
      </c>
    </row>
    <row r="13" spans="1:6" x14ac:dyDescent="0.25">
      <c r="A13" t="s">
        <v>69</v>
      </c>
      <c r="B13">
        <v>8</v>
      </c>
    </row>
    <row r="14" spans="1:6" x14ac:dyDescent="0.25">
      <c r="A14" t="s">
        <v>70</v>
      </c>
      <c r="B14">
        <v>9</v>
      </c>
    </row>
    <row r="15" spans="1:6" x14ac:dyDescent="0.25">
      <c r="A15" t="s">
        <v>71</v>
      </c>
      <c r="B15">
        <v>7</v>
      </c>
    </row>
    <row r="16" spans="1:6" x14ac:dyDescent="0.25">
      <c r="A16" t="s">
        <v>72</v>
      </c>
      <c r="B16">
        <v>5</v>
      </c>
    </row>
    <row r="17" spans="1:2" x14ac:dyDescent="0.25">
      <c r="A17" t="s">
        <v>73</v>
      </c>
      <c r="B17">
        <v>8</v>
      </c>
    </row>
    <row r="18" spans="1:2" x14ac:dyDescent="0.25">
      <c r="A18" t="s">
        <v>74</v>
      </c>
      <c r="B18">
        <v>7</v>
      </c>
    </row>
    <row r="19" spans="1:2" x14ac:dyDescent="0.25">
      <c r="A19" t="s">
        <v>75</v>
      </c>
      <c r="B19">
        <v>9</v>
      </c>
    </row>
    <row r="20" spans="1:2" x14ac:dyDescent="0.25">
      <c r="A20" t="s">
        <v>76</v>
      </c>
      <c r="B20">
        <v>5</v>
      </c>
    </row>
    <row r="21" spans="1:2" x14ac:dyDescent="0.25">
      <c r="A21" t="s">
        <v>77</v>
      </c>
      <c r="B21">
        <v>7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2BFC-2A85-45D5-8245-58E1AD21A546}">
  <dimension ref="A1:B21"/>
  <sheetViews>
    <sheetView tabSelected="1" topLeftCell="A2" workbookViewId="0">
      <selection activeCell="D19" sqref="D19"/>
    </sheetView>
  </sheetViews>
  <sheetFormatPr baseColWidth="10" defaultRowHeight="15" x14ac:dyDescent="0.25"/>
  <cols>
    <col min="1" max="1" width="26.28515625" customWidth="1"/>
  </cols>
  <sheetData>
    <row r="1" spans="1:2" ht="57.75" customHeight="1" x14ac:dyDescent="0.25">
      <c r="A1" s="2" t="s">
        <v>84</v>
      </c>
    </row>
    <row r="2" spans="1:2" x14ac:dyDescent="0.25">
      <c r="A2" t="s">
        <v>85</v>
      </c>
      <c r="B2">
        <v>4800</v>
      </c>
    </row>
    <row r="3" spans="1:2" x14ac:dyDescent="0.25">
      <c r="A3" t="s">
        <v>86</v>
      </c>
      <c r="B3">
        <v>5300</v>
      </c>
    </row>
    <row r="4" spans="1:2" x14ac:dyDescent="0.25">
      <c r="A4" t="s">
        <v>87</v>
      </c>
      <c r="B4">
        <v>5550</v>
      </c>
    </row>
    <row r="5" spans="1:2" x14ac:dyDescent="0.25">
      <c r="A5" t="s">
        <v>88</v>
      </c>
      <c r="B5">
        <v>6800</v>
      </c>
    </row>
    <row r="6" spans="1:2" x14ac:dyDescent="0.25">
      <c r="A6" t="s">
        <v>89</v>
      </c>
      <c r="B6">
        <v>4800</v>
      </c>
    </row>
    <row r="7" spans="1:2" x14ac:dyDescent="0.25">
      <c r="A7" t="s">
        <v>90</v>
      </c>
      <c r="B7">
        <v>6900</v>
      </c>
    </row>
    <row r="8" spans="1:2" x14ac:dyDescent="0.25">
      <c r="A8" t="s">
        <v>91</v>
      </c>
      <c r="B8">
        <v>5450</v>
      </c>
    </row>
    <row r="9" spans="1:2" x14ac:dyDescent="0.25">
      <c r="A9" t="s">
        <v>92</v>
      </c>
      <c r="B9">
        <v>5300</v>
      </c>
    </row>
    <row r="10" spans="1:2" x14ac:dyDescent="0.25">
      <c r="A10" t="s">
        <v>93</v>
      </c>
      <c r="B10">
        <v>5300</v>
      </c>
    </row>
    <row r="11" spans="1:2" x14ac:dyDescent="0.25">
      <c r="A11" t="s">
        <v>94</v>
      </c>
      <c r="B11">
        <v>5500</v>
      </c>
    </row>
    <row r="12" spans="1:2" x14ac:dyDescent="0.25">
      <c r="A12" t="s">
        <v>95</v>
      </c>
      <c r="B12">
        <v>6800</v>
      </c>
    </row>
    <row r="13" spans="1:2" x14ac:dyDescent="0.25">
      <c r="A13" t="s">
        <v>96</v>
      </c>
      <c r="B13">
        <v>4800</v>
      </c>
    </row>
    <row r="14" spans="1:2" x14ac:dyDescent="0.25">
      <c r="A14" t="s">
        <v>97</v>
      </c>
      <c r="B14">
        <v>5300</v>
      </c>
    </row>
    <row r="15" spans="1:2" x14ac:dyDescent="0.25">
      <c r="A15" t="s">
        <v>98</v>
      </c>
      <c r="B15">
        <v>6900</v>
      </c>
    </row>
    <row r="16" spans="1:2" x14ac:dyDescent="0.25">
      <c r="A16" t="s">
        <v>99</v>
      </c>
      <c r="B16">
        <v>5450</v>
      </c>
    </row>
    <row r="17" spans="1:2" x14ac:dyDescent="0.25">
      <c r="A17" t="s">
        <v>100</v>
      </c>
      <c r="B17">
        <v>8000</v>
      </c>
    </row>
    <row r="18" spans="1:2" x14ac:dyDescent="0.25">
      <c r="A18" t="s">
        <v>101</v>
      </c>
      <c r="B18">
        <v>8000</v>
      </c>
    </row>
    <row r="19" spans="1:2" x14ac:dyDescent="0.25">
      <c r="A19" t="s">
        <v>102</v>
      </c>
      <c r="B19">
        <v>5300</v>
      </c>
    </row>
    <row r="20" spans="1:2" x14ac:dyDescent="0.25">
      <c r="A20" t="s">
        <v>103</v>
      </c>
      <c r="B20">
        <v>4800</v>
      </c>
    </row>
    <row r="21" spans="1:2" x14ac:dyDescent="0.25">
      <c r="A21" t="s">
        <v>104</v>
      </c>
      <c r="B21">
        <v>4800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Ítem 1</vt:lpstr>
      <vt:lpstr>Ítem 2</vt:lpstr>
      <vt:lpstr>Ítem 3</vt:lpstr>
      <vt:lpstr>M,Md y Moda</vt:lpstr>
      <vt:lpstr>Pregunta 1</vt:lpstr>
      <vt:lpstr>Pregunta 2</vt:lpstr>
      <vt:lpstr>Pregunta 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Guevara</dc:creator>
  <cp:lastModifiedBy>Natalia Guevara</cp:lastModifiedBy>
  <dcterms:created xsi:type="dcterms:W3CDTF">2021-08-30T16:35:21Z</dcterms:created>
  <dcterms:modified xsi:type="dcterms:W3CDTF">2021-09-13T13:39:08Z</dcterms:modified>
</cp:coreProperties>
</file>