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Ex1.xml" ContentType="application/vnd.ms-office.chartex+xml"/>
  <Override PartName="/xl/charts/style13.xml" ContentType="application/vnd.ms-office.chartstyle+xml"/>
  <Override PartName="/xl/charts/colors13.xml" ContentType="application/vnd.ms-office.chartcolorstyle+xml"/>
  <Override PartName="/xl/drawings/drawing6.xml" ContentType="application/vnd.openxmlformats-officedocument.drawing+xml"/>
  <Override PartName="/xl/charts/chartEx2.xml" ContentType="application/vnd.ms-office.chartex+xml"/>
  <Override PartName="/xl/charts/style14.xml" ContentType="application/vnd.ms-office.chartstyle+xml"/>
  <Override PartName="/xl/charts/colors14.xml" ContentType="application/vnd.ms-office.chartcolorstyle+xml"/>
  <Override PartName="/xl/drawings/drawing7.xml" ContentType="application/vnd.openxmlformats-officedocument.drawing+xml"/>
  <Override PartName="/xl/charts/chartEx3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drawings/drawing8.xml" ContentType="application/vnd.openxmlformats-officedocument.drawing+xml"/>
  <Override PartName="/xl/charts/chartEx4.xml" ContentType="application/vnd.ms-office.chartex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NEP 3° semestre\Probabilidad y estadistica\"/>
    </mc:Choice>
  </mc:AlternateContent>
  <xr:revisionPtr revIDLastSave="0" documentId="13_ncr:1_{C03B4FE2-D8AF-451B-843E-0372979F9AEC}" xr6:coauthVersionLast="46" xr6:coauthVersionMax="46" xr10:uidLastSave="{00000000-0000-0000-0000-000000000000}"/>
  <bookViews>
    <workbookView xWindow="-120" yWindow="-120" windowWidth="20730" windowHeight="11160" firstSheet="1" activeTab="5" xr2:uid="{C1F0367F-8021-45A4-82B1-316D2B8FA2DB}"/>
  </bookViews>
  <sheets>
    <sheet name="FI Y FR EJEMPLO" sheetId="1" r:id="rId1"/>
    <sheet name="Hoja1" sheetId="2" r:id="rId2"/>
    <sheet name="Hoja2" sheetId="3" r:id="rId3"/>
    <sheet name="Hoja3" sheetId="4" r:id="rId4"/>
    <sheet name="Md, M, Mo." sheetId="5" r:id="rId5"/>
    <sheet name="Hoja7" sheetId="9" r:id="rId6"/>
    <sheet name="Hoja8" sheetId="10" r:id="rId7"/>
    <sheet name="Hoja9" sheetId="11" r:id="rId8"/>
    <sheet name="R,o,Var" sheetId="12" r:id="rId9"/>
    <sheet name="Hoja5" sheetId="6" state="hidden" r:id="rId10"/>
  </sheets>
  <definedNames>
    <definedName name="_xlchart.v1.0" hidden="1">'Md, M, Mo.'!$F$2:$F$4</definedName>
    <definedName name="_xlchart.v1.1" hidden="1">'Md, M, Mo.'!$G$2:$G$4</definedName>
    <definedName name="_xlchart.v1.2" hidden="1">Hoja7!$F$2:$F$4</definedName>
    <definedName name="_xlchart.v1.3" hidden="1">Hoja7!$G$2:$G$4</definedName>
    <definedName name="_xlchart.v1.4" hidden="1">Hoja8!$F$2:$F$4</definedName>
    <definedName name="_xlchart.v1.5" hidden="1">Hoja8!$G$2:$G$4</definedName>
    <definedName name="_xlchart.v1.6" hidden="1">Hoja9!$F$2:$F$4</definedName>
    <definedName name="_xlchart.v1.7" hidden="1">Hoja9!$G$2:$G$4</definedName>
    <definedName name="_xlchart.v1.8" hidden="1">Hoja9!$F$2:$F$4</definedName>
    <definedName name="_xlchart.v1.9" hidden="1">Hoja9!$G$2:$G$4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1" l="1"/>
  <c r="G3" i="11"/>
  <c r="G2" i="11"/>
  <c r="G4" i="10"/>
  <c r="G3" i="10"/>
  <c r="G2" i="10"/>
  <c r="G4" i="9"/>
  <c r="G3" i="9"/>
  <c r="G2" i="9"/>
  <c r="G2" i="5"/>
  <c r="G4" i="5"/>
  <c r="G3" i="5"/>
  <c r="H3" i="4"/>
  <c r="H4" i="4"/>
  <c r="H5" i="4"/>
  <c r="H6" i="4"/>
  <c r="H2" i="4"/>
  <c r="G6" i="4"/>
  <c r="G5" i="4"/>
  <c r="G4" i="4"/>
  <c r="G3" i="4"/>
  <c r="G2" i="4"/>
  <c r="F7" i="4"/>
  <c r="F3" i="4"/>
  <c r="F4" i="4"/>
  <c r="F5" i="4"/>
  <c r="F6" i="4"/>
  <c r="F2" i="4"/>
  <c r="G3" i="3"/>
  <c r="G4" i="3"/>
  <c r="G4" i="2"/>
  <c r="G3" i="2"/>
  <c r="G2" i="2"/>
  <c r="H3" i="3"/>
  <c r="H4" i="3"/>
  <c r="H5" i="3"/>
  <c r="H6" i="3"/>
  <c r="H2" i="3"/>
  <c r="G6" i="3"/>
  <c r="G5" i="3"/>
  <c r="G2" i="3"/>
  <c r="F7" i="3"/>
  <c r="F3" i="3"/>
  <c r="F4" i="3"/>
  <c r="F5" i="3"/>
  <c r="F6" i="3"/>
  <c r="F2" i="3"/>
  <c r="H3" i="2"/>
  <c r="H4" i="2"/>
  <c r="H5" i="2"/>
  <c r="H6" i="2"/>
  <c r="H2" i="2"/>
  <c r="G6" i="2"/>
  <c r="G5" i="2"/>
  <c r="F7" i="2"/>
  <c r="F6" i="2"/>
  <c r="F5" i="2"/>
  <c r="F4" i="2"/>
  <c r="F3" i="2"/>
  <c r="F2" i="2"/>
  <c r="E5" i="2"/>
  <c r="E6" i="2"/>
  <c r="E2" i="2"/>
  <c r="E3" i="2"/>
  <c r="E4" i="2"/>
  <c r="F1" i="3"/>
  <c r="F1" i="4" s="1"/>
  <c r="G3" i="1"/>
  <c r="G4" i="1"/>
  <c r="G5" i="1"/>
  <c r="G6" i="1"/>
  <c r="G2" i="1"/>
</calcChain>
</file>

<file path=xl/sharedStrings.xml><?xml version="1.0" encoding="utf-8"?>
<sst xmlns="http://schemas.openxmlformats.org/spreadsheetml/2006/main" count="216" uniqueCount="91">
  <si>
    <t>¿Los docentes de preescolar estan a favor o en contra de llevar clases virtuales con sus alumnos del jardin de niño?</t>
  </si>
  <si>
    <t>Docente 1</t>
  </si>
  <si>
    <t>Docente 2</t>
  </si>
  <si>
    <t>Docente 3</t>
  </si>
  <si>
    <t>Docente 4</t>
  </si>
  <si>
    <t>Docente 5</t>
  </si>
  <si>
    <t>Docente 6</t>
  </si>
  <si>
    <t>Docente 7</t>
  </si>
  <si>
    <t>Docente 8</t>
  </si>
  <si>
    <t>Docente 9</t>
  </si>
  <si>
    <t>Docente 10</t>
  </si>
  <si>
    <t>Docente 11</t>
  </si>
  <si>
    <t>Docente 12</t>
  </si>
  <si>
    <t>Docente 13</t>
  </si>
  <si>
    <t>Docente 14</t>
  </si>
  <si>
    <t>Docente 15</t>
  </si>
  <si>
    <t>Respuesta</t>
  </si>
  <si>
    <t>Datos.</t>
  </si>
  <si>
    <t xml:space="preserve">FI ( frecuencia absoluta) </t>
  </si>
  <si>
    <t>FR (frecuencia relativa)</t>
  </si>
  <si>
    <t>Porcentaje %</t>
  </si>
  <si>
    <t>¿Qué tan contento está con las aplicaciones/plataformas utilizadas para el aprendizaje a distancia?</t>
  </si>
  <si>
    <t>docente 1</t>
  </si>
  <si>
    <t>docente 2</t>
  </si>
  <si>
    <t>docente 3</t>
  </si>
  <si>
    <t>docente 4</t>
  </si>
  <si>
    <t>docente 5</t>
  </si>
  <si>
    <t>docente 6</t>
  </si>
  <si>
    <t>docente 7</t>
  </si>
  <si>
    <t>docente 8</t>
  </si>
  <si>
    <t>docente 9</t>
  </si>
  <si>
    <t>docente 10</t>
  </si>
  <si>
    <t>docente 11</t>
  </si>
  <si>
    <t>docente 12</t>
  </si>
  <si>
    <t>docente 13</t>
  </si>
  <si>
    <t>docente 14</t>
  </si>
  <si>
    <t>docente 15</t>
  </si>
  <si>
    <t>1. ¿Qué opinas en general sobre la educación a distancia?</t>
  </si>
  <si>
    <t>4. ¿Cuánto tiempo dedicas cada día en promedio a la educación a distancia?</t>
  </si>
  <si>
    <t xml:space="preserve">Datos </t>
  </si>
  <si>
    <t>respuesta</t>
  </si>
  <si>
    <t>datos</t>
  </si>
  <si>
    <t xml:space="preserve">Fi (Frecuencia absoluta  </t>
  </si>
  <si>
    <t>Fr (Frecuencia relativa)</t>
  </si>
  <si>
    <t>porcentaje %</t>
  </si>
  <si>
    <t>Fr (Frecuencia relativa</t>
  </si>
  <si>
    <t xml:space="preserve"> </t>
  </si>
  <si>
    <t>¿Cuánto gana un docente de acuerdo a su preparación academica de manera quincenal?</t>
  </si>
  <si>
    <t>$</t>
  </si>
  <si>
    <t>docente 16</t>
  </si>
  <si>
    <t>docente 17</t>
  </si>
  <si>
    <t>docente 18</t>
  </si>
  <si>
    <t>docente 19</t>
  </si>
  <si>
    <t>docente 20</t>
  </si>
  <si>
    <t>¿Cuántos años hemos intervenido en nuestros estudios  para llegar a ser una persona exitosa?</t>
  </si>
  <si>
    <t>persona 1</t>
  </si>
  <si>
    <t>persona 2</t>
  </si>
  <si>
    <t>persona 3</t>
  </si>
  <si>
    <t>persona 4</t>
  </si>
  <si>
    <t>persona 5</t>
  </si>
  <si>
    <t>persona 6</t>
  </si>
  <si>
    <t>persona 7</t>
  </si>
  <si>
    <t>persona 8</t>
  </si>
  <si>
    <t>persona 9</t>
  </si>
  <si>
    <t>persona 10</t>
  </si>
  <si>
    <t>persona 11</t>
  </si>
  <si>
    <t>persona 12</t>
  </si>
  <si>
    <t>persona 13</t>
  </si>
  <si>
    <t>persona 14</t>
  </si>
  <si>
    <t>persona 15</t>
  </si>
  <si>
    <t>persona 16</t>
  </si>
  <si>
    <t>persona 17</t>
  </si>
  <si>
    <t>persona 18</t>
  </si>
  <si>
    <t>persona 20</t>
  </si>
  <si>
    <t>persona 19</t>
  </si>
  <si>
    <t>numero años kinder 3 años, primaria 6, secundaria 3, bachi 2, carrera en adelante</t>
  </si>
  <si>
    <t>medida de tendencia central</t>
  </si>
  <si>
    <t>media (M)</t>
  </si>
  <si>
    <t>mediana (Md)</t>
  </si>
  <si>
    <t>moda (mo)</t>
  </si>
  <si>
    <t xml:space="preserve">resultado </t>
  </si>
  <si>
    <t>poblacion muestra (N)</t>
  </si>
  <si>
    <t>Si se reanuda el aprendizaje presencial, ¿cuánto te preocupa tu seguridad en el aula?</t>
  </si>
  <si>
    <t>Durante el aprendizaje a distancia, ¿qué tanto te ayudó la escuela a resolver los desafíos?</t>
  </si>
  <si>
    <t>¿Qué tan cómodo te sientes con el regreso a clase?</t>
  </si>
  <si>
    <t xml:space="preserve">respuestas </t>
  </si>
  <si>
    <t>medida tendencia central</t>
  </si>
  <si>
    <t>resultado</t>
  </si>
  <si>
    <t>respuestas</t>
  </si>
  <si>
    <t xml:space="preserve">población muestra </t>
  </si>
  <si>
    <t>población muestra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</si>
</sst>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545E6B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EACF4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/>
    <xf numFmtId="9" fontId="0" fillId="2" borderId="0" xfId="0" applyNumberFormat="1" applyFill="1"/>
    <xf numFmtId="0" fontId="1" fillId="3" borderId="0" xfId="0" applyFont="1" applyFill="1"/>
    <xf numFmtId="0" fontId="0" fillId="3" borderId="0" xfId="0" applyFill="1"/>
    <xf numFmtId="2" fontId="0" fillId="3" borderId="0" xfId="0" applyNumberFormat="1" applyFill="1"/>
    <xf numFmtId="164" fontId="0" fillId="3" borderId="0" xfId="0" applyNumberFormat="1" applyFill="1"/>
    <xf numFmtId="0" fontId="1" fillId="4" borderId="0" xfId="0" applyFont="1" applyFill="1"/>
    <xf numFmtId="0" fontId="0" fillId="4" borderId="0" xfId="0" applyFill="1"/>
    <xf numFmtId="0" fontId="1" fillId="5" borderId="0" xfId="0" applyFont="1" applyFill="1"/>
    <xf numFmtId="0" fontId="1" fillId="5" borderId="0" xfId="0" applyFont="1" applyFill="1" applyAlignment="1">
      <alignment horizontal="center"/>
    </xf>
    <xf numFmtId="0" fontId="5" fillId="0" borderId="0" xfId="0" applyFont="1"/>
    <xf numFmtId="0" fontId="0" fillId="6" borderId="0" xfId="0" applyFill="1"/>
    <xf numFmtId="0" fontId="0" fillId="7" borderId="0" xfId="0" applyFill="1"/>
    <xf numFmtId="0" fontId="0" fillId="5" borderId="0" xfId="0" applyFill="1"/>
    <xf numFmtId="43" fontId="0" fillId="5" borderId="0" xfId="1" applyFont="1" applyFill="1"/>
    <xf numFmtId="9" fontId="0" fillId="6" borderId="0" xfId="2" applyFont="1" applyFill="1"/>
    <xf numFmtId="0" fontId="0" fillId="8" borderId="0" xfId="0" applyFill="1"/>
    <xf numFmtId="0" fontId="0" fillId="9" borderId="0" xfId="0" applyFill="1"/>
    <xf numFmtId="0" fontId="0" fillId="2" borderId="0" xfId="0" applyFill="1"/>
    <xf numFmtId="43" fontId="0" fillId="2" borderId="0" xfId="1" applyFont="1" applyFill="1"/>
    <xf numFmtId="0" fontId="0" fillId="10" borderId="0" xfId="0" applyFill="1"/>
    <xf numFmtId="9" fontId="0" fillId="10" borderId="0" xfId="2" applyFont="1" applyFill="1"/>
    <xf numFmtId="0" fontId="0" fillId="11" borderId="0" xfId="0" applyFill="1"/>
    <xf numFmtId="0" fontId="0" fillId="12" borderId="0" xfId="0" applyFill="1"/>
    <xf numFmtId="43" fontId="0" fillId="12" borderId="0" xfId="1" applyFont="1" applyFill="1"/>
    <xf numFmtId="0" fontId="0" fillId="13" borderId="0" xfId="0" applyFill="1"/>
    <xf numFmtId="9" fontId="0" fillId="13" borderId="0" xfId="2" applyFont="1" applyFill="1"/>
    <xf numFmtId="0" fontId="0" fillId="14" borderId="0" xfId="0" applyFill="1"/>
    <xf numFmtId="0" fontId="0" fillId="15" borderId="0" xfId="0" applyFill="1"/>
    <xf numFmtId="0" fontId="0" fillId="16" borderId="0" xfId="0" applyFill="1"/>
    <xf numFmtId="0" fontId="0" fillId="17" borderId="0" xfId="0" applyFill="1"/>
    <xf numFmtId="0" fontId="7" fillId="0" borderId="0" xfId="0" applyFont="1"/>
    <xf numFmtId="0" fontId="0" fillId="18" borderId="0" xfId="0" applyFill="1"/>
    <xf numFmtId="0" fontId="0" fillId="19" borderId="0" xfId="0" applyFill="1"/>
    <xf numFmtId="0" fontId="0" fillId="20" borderId="0" xfId="0" applyFill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FFF99"/>
      <color rgb="FFFF9966"/>
      <color rgb="FFFF9900"/>
      <color rgb="FF33CCFF"/>
      <color rgb="FF99FF99"/>
      <color rgb="FFFF6699"/>
      <color rgb="FFFEAC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 y fi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 Y FR EJEMPLO'!$E$2:$E$6</c:f>
              <c:numCache>
                <c:formatCode>General</c:formatCode>
                <c:ptCount val="5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B-4AD6-97DD-8E5D95142B7A}"/>
            </c:ext>
          </c:extLst>
        </c:ser>
        <c:ser>
          <c:idx val="1"/>
          <c:order val="1"/>
          <c:spPr>
            <a:solidFill>
              <a:srgbClr val="FEACF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 Y FR EJEMPLO'!$F$2:$F$6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3B-4AD6-97DD-8E5D95142B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86113087"/>
        <c:axId val="1886118495"/>
      </c:barChart>
      <c:catAx>
        <c:axId val="188611308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86118495"/>
        <c:crosses val="autoZero"/>
        <c:auto val="1"/>
        <c:lblAlgn val="ctr"/>
        <c:lblOffset val="100"/>
        <c:noMultiLvlLbl val="0"/>
      </c:catAx>
      <c:valAx>
        <c:axId val="1886118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86113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</a:t>
            </a:r>
            <a:r>
              <a:rPr lang="es-MX" baseline="0"/>
              <a:t> y fi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Hoja3!$E$2:$E$7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1-4D96-8262-6FED8F14CC95}"/>
            </c:ext>
          </c:extLst>
        </c:ser>
        <c:ser>
          <c:idx val="1"/>
          <c:order val="1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val>
            <c:numRef>
              <c:f>Hoja3!$F$2:$F$7</c:f>
              <c:numCache>
                <c:formatCode>General</c:formatCode>
                <c:ptCount val="6"/>
                <c:pt idx="0">
                  <c:v>4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51-4D96-8262-6FED8F14C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863359"/>
        <c:axId val="901864191"/>
      </c:barChart>
      <c:catAx>
        <c:axId val="9018633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01864191"/>
        <c:crosses val="autoZero"/>
        <c:auto val="1"/>
        <c:lblAlgn val="ctr"/>
        <c:lblOffset val="100"/>
        <c:noMultiLvlLbl val="0"/>
      </c:catAx>
      <c:valAx>
        <c:axId val="901864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018633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</a:t>
            </a:r>
            <a:r>
              <a:rPr lang="es-MX" baseline="0"/>
              <a:t> y fr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Hoja3!$E$2:$E$6</c:f>
              <c:numCache>
                <c:formatCode>General</c:formatCode>
                <c:ptCount val="5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82-45C7-9962-8688816866FA}"/>
            </c:ext>
          </c:extLst>
        </c:ser>
        <c:ser>
          <c:idx val="1"/>
          <c:order val="1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Hoja3!$G$2:$G$6</c:f>
              <c:numCache>
                <c:formatCode>_(* #,##0.00_);_(* \(#,##0.00\);_(* "-"??_);_(@_)</c:formatCode>
                <c:ptCount val="5"/>
                <c:pt idx="0">
                  <c:v>0.26666666666666666</c:v>
                </c:pt>
                <c:pt idx="1">
                  <c:v>0.33333333333333331</c:v>
                </c:pt>
                <c:pt idx="2">
                  <c:v>0.13333333333333333</c:v>
                </c:pt>
                <c:pt idx="3">
                  <c:v>6.6666666666666666E-2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82-45C7-9962-8688816866F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819468623"/>
        <c:axId val="819476111"/>
      </c:barChart>
      <c:catAx>
        <c:axId val="8194686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19476111"/>
        <c:crosses val="autoZero"/>
        <c:auto val="1"/>
        <c:lblAlgn val="ctr"/>
        <c:lblOffset val="100"/>
        <c:noMultiLvlLbl val="0"/>
      </c:catAx>
      <c:valAx>
        <c:axId val="81947611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194686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datos y porcentaje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tx>
            <c:strRef>
              <c:f>Hoja3!$H$1</c:f>
              <c:strCache>
                <c:ptCount val="1"/>
                <c:pt idx="0">
                  <c:v>porcentaje %</c:v>
                </c:pt>
              </c:strCache>
            </c:strRef>
          </c:tx>
          <c:dPt>
            <c:idx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EAD1-4278-A2FE-D53FE2D9FF7B}"/>
              </c:ext>
            </c:extLst>
          </c:dPt>
          <c:dPt>
            <c:idx val="1"/>
            <c:bubble3D val="0"/>
            <c:spPr>
              <a:solidFill>
                <a:srgbClr val="FF99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EAD1-4278-A2FE-D53FE2D9FF7B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EAD1-4278-A2FE-D53FE2D9FF7B}"/>
              </c:ext>
            </c:extLst>
          </c:dPt>
          <c:dPt>
            <c:idx val="3"/>
            <c:bubble3D val="0"/>
            <c:spPr>
              <a:solidFill>
                <a:srgbClr val="FF996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EAD1-4278-A2FE-D53FE2D9FF7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FAA-44B7-82E0-77EF72F3FB8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Hoja3!$H$2:$H$6</c:f>
              <c:numCache>
                <c:formatCode>0%</c:formatCode>
                <c:ptCount val="5"/>
                <c:pt idx="0">
                  <c:v>0.26666666666666666</c:v>
                </c:pt>
                <c:pt idx="1">
                  <c:v>0.33333333333333331</c:v>
                </c:pt>
                <c:pt idx="2">
                  <c:v>0.13333333333333333</c:v>
                </c:pt>
                <c:pt idx="3">
                  <c:v>6.6666666666666666E-2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D1-4278-A2FE-D53FE2D9FF7B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</a:t>
            </a:r>
            <a:r>
              <a:rPr lang="es-MX" baseline="0"/>
              <a:t> y fr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'FI Y FR EJEMPLO'!$E$2:$E$6</c:f>
              <c:numCache>
                <c:formatCode>General</c:formatCode>
                <c:ptCount val="5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9D-4997-A877-AA87EC59BF92}"/>
            </c:ext>
          </c:extLst>
        </c:ser>
        <c:ser>
          <c:idx val="1"/>
          <c:order val="1"/>
          <c:spPr>
            <a:solidFill>
              <a:srgbClr val="FEACF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'FI Y FR EJEMPLO'!$G$2:$G$6</c:f>
              <c:numCache>
                <c:formatCode>General</c:formatCode>
                <c:ptCount val="5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 formatCode="0.00">
                  <c:v>0.26666666666666666</c:v>
                </c:pt>
                <c:pt idx="4" formatCode="0.0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9D-4997-A877-AA87EC59BF9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812524191"/>
        <c:axId val="1812518783"/>
      </c:barChart>
      <c:catAx>
        <c:axId val="18125241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12518783"/>
        <c:crosses val="autoZero"/>
        <c:auto val="1"/>
        <c:lblAlgn val="ctr"/>
        <c:lblOffset val="100"/>
        <c:noMultiLvlLbl val="0"/>
      </c:catAx>
      <c:valAx>
        <c:axId val="181251878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125241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 y porcentaje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1201-4040-87AE-6EFA464085F6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1201-4040-87AE-6EFA464085F6}"/>
              </c:ext>
            </c:extLst>
          </c:dPt>
          <c:dPt>
            <c:idx val="2"/>
            <c:bubble3D val="0"/>
            <c:spPr>
              <a:solidFill>
                <a:srgbClr val="FEACF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4-1201-4040-87AE-6EFA464085F6}"/>
              </c:ext>
            </c:extLst>
          </c:dPt>
          <c:dPt>
            <c:idx val="3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6-1201-4040-87AE-6EFA464085F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8-1201-4040-87AE-6EFA464085F6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1201-4040-87AE-6EFA464085F6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1201-4040-87AE-6EFA464085F6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1201-4040-87AE-6EFA464085F6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6-1201-4040-87AE-6EFA464085F6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1201-4040-87AE-6EFA464085F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'FI Y FR EJEMPLO'!$E$2:$E$6</c:f>
              <c:numCache>
                <c:formatCode>General</c:formatCode>
                <c:ptCount val="5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01-4040-87AE-6EFA464085F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1201-4040-87AE-6EFA464085F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A-1201-4040-87AE-6EFA464085F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1201-4040-87AE-6EFA464085F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C-1201-4040-87AE-6EFA464085F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1201-4040-87AE-6EFA464085F6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1201-4040-87AE-6EFA464085F6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A-1201-4040-87AE-6EFA464085F6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1201-4040-87AE-6EFA464085F6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C-1201-4040-87AE-6EFA464085F6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1201-4040-87AE-6EFA464085F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'FI Y FR EJEMPLO'!$H$2:$H$6</c:f>
              <c:numCache>
                <c:formatCode>0%</c:formatCode>
                <c:ptCount val="5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0.27</c:v>
                </c:pt>
                <c:pt idx="4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01-4040-87AE-6EFA464085F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datos y fi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Hoja1!$E$2:$E$7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4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CE-4D13-A2E0-CB99380A3BF0}"/>
            </c:ext>
          </c:extLst>
        </c:ser>
        <c:ser>
          <c:idx val="1"/>
          <c:order val="1"/>
          <c:spPr>
            <a:solidFill>
              <a:srgbClr val="FEACF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Hoja1!$F$2:$F$7</c:f>
              <c:numCache>
                <c:formatCode>General</c:formatCode>
                <c:ptCount val="6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CE-4D13-A2E0-CB99380A3BF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742322911"/>
        <c:axId val="742341631"/>
      </c:barChart>
      <c:catAx>
        <c:axId val="74232291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42341631"/>
        <c:crosses val="autoZero"/>
        <c:auto val="1"/>
        <c:lblAlgn val="ctr"/>
        <c:lblOffset val="100"/>
        <c:noMultiLvlLbl val="0"/>
      </c:catAx>
      <c:valAx>
        <c:axId val="742341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4232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datos y fr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Hoja1!$E$1</c:f>
              <c:strCache>
                <c:ptCount val="1"/>
                <c:pt idx="0">
                  <c:v>Datos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Hoja1!$E$2:$E$6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4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32-4921-A930-B1AC1FA3A818}"/>
            </c:ext>
          </c:extLst>
        </c:ser>
        <c:ser>
          <c:idx val="1"/>
          <c:order val="1"/>
          <c:tx>
            <c:strRef>
              <c:f>Hoja1!$G$1</c:f>
              <c:strCache>
                <c:ptCount val="1"/>
                <c:pt idx="0">
                  <c:v>Fr (Frecuencia relativa)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solidFill>
                  <a:srgbClr val="FEACF4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Hoja1!$G$2:$G$6</c:f>
              <c:numCache>
                <c:formatCode>_(* #,##0.00_);_(* \(#,##0.00\);_(* "-"??_);_(@_)</c:formatCode>
                <c:ptCount val="5"/>
                <c:pt idx="0">
                  <c:v>0.26666666666666666</c:v>
                </c:pt>
                <c:pt idx="1">
                  <c:v>0.2</c:v>
                </c:pt>
                <c:pt idx="2">
                  <c:v>0.13333333333333333</c:v>
                </c:pt>
                <c:pt idx="3">
                  <c:v>0.13333333333333333</c:v>
                </c:pt>
                <c:pt idx="4">
                  <c:v>0.26666666666666666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32-4921-A930-B1AC1FA3A818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1"/>
          <c:showBubbleSize val="0"/>
        </c:dLbls>
        <c:gapWidth val="150"/>
        <c:overlap val="100"/>
        <c:axId val="744254863"/>
        <c:axId val="744254447"/>
      </c:barChart>
      <c:catAx>
        <c:axId val="74425486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44254447"/>
        <c:crosses val="autoZero"/>
        <c:auto val="1"/>
        <c:lblAlgn val="ctr"/>
        <c:lblOffset val="100"/>
        <c:noMultiLvlLbl val="0"/>
      </c:catAx>
      <c:valAx>
        <c:axId val="7442544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44254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</a:t>
            </a:r>
            <a:r>
              <a:rPr lang="es-MX" baseline="0"/>
              <a:t> y porcentaje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1FD-45B2-84D9-6409EB4088C7}"/>
              </c:ext>
            </c:extLst>
          </c:dPt>
          <c:dPt>
            <c:idx val="1"/>
            <c:bubble3D val="0"/>
            <c:spPr>
              <a:solidFill>
                <a:srgbClr val="FEACF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F3F8-4FE7-84FD-1379D42A073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1FD-45B2-84D9-6409EB4088C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51FD-45B2-84D9-6409EB4088C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51FD-45B2-84D9-6409EB4088C7}"/>
              </c:ext>
            </c:extLst>
          </c:dPt>
          <c:val>
            <c:numRef>
              <c:f>Hoja1!$H$2:$H$6</c:f>
              <c:numCache>
                <c:formatCode>0%</c:formatCode>
                <c:ptCount val="5"/>
                <c:pt idx="0">
                  <c:v>0.26666666666666666</c:v>
                </c:pt>
                <c:pt idx="1">
                  <c:v>0.2</c:v>
                </c:pt>
                <c:pt idx="2">
                  <c:v>0.13333333333333333</c:v>
                </c:pt>
                <c:pt idx="3">
                  <c:v>0.13333333333333333</c:v>
                </c:pt>
                <c:pt idx="4">
                  <c:v>0.26666666666666666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F8-4FE7-84FD-1379D42A0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</a:t>
            </a:r>
            <a:r>
              <a:rPr lang="es-MX" baseline="0"/>
              <a:t> y fr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6699"/>
            </a:solidFill>
            <a:ln>
              <a:solidFill>
                <a:srgbClr val="FF6699"/>
              </a:solidFill>
            </a:ln>
            <a:effectLst/>
          </c:spPr>
          <c:invertIfNegative val="0"/>
          <c:val>
            <c:numRef>
              <c:f>Hoja2!$E$2:$E$7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B0-46D4-8173-C9578404F00F}"/>
            </c:ext>
          </c:extLst>
        </c:ser>
        <c:ser>
          <c:idx val="1"/>
          <c:order val="1"/>
          <c:spPr>
            <a:solidFill>
              <a:srgbClr val="99FF99"/>
            </a:solidFill>
            <a:ln>
              <a:noFill/>
            </a:ln>
            <a:effectLst/>
          </c:spPr>
          <c:invertIfNegative val="0"/>
          <c:val>
            <c:numRef>
              <c:f>Hoja2!$F$2:$F$7</c:f>
              <c:numCache>
                <c:formatCode>General</c:formatCode>
                <c:ptCount val="6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B0-46D4-8173-C9578404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859615"/>
        <c:axId val="901852543"/>
      </c:barChart>
      <c:catAx>
        <c:axId val="90185961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01852543"/>
        <c:crosses val="autoZero"/>
        <c:auto val="1"/>
        <c:lblAlgn val="ctr"/>
        <c:lblOffset val="100"/>
        <c:noMultiLvlLbl val="0"/>
      </c:catAx>
      <c:valAx>
        <c:axId val="9018525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018596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Hoja2!$E$1</c:f>
              <c:strCache>
                <c:ptCount val="1"/>
                <c:pt idx="0">
                  <c:v>datos</c:v>
                </c:pt>
              </c:strCache>
            </c:strRef>
          </c:tx>
          <c:spPr>
            <a:solidFill>
              <a:srgbClr val="FF66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Hoja2!$E$2:$E$6</c:f>
              <c:numCache>
                <c:formatCode>General</c:formatCode>
                <c:ptCount val="5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8E-402E-AD6E-38DFF09D7BB4}"/>
            </c:ext>
          </c:extLst>
        </c:ser>
        <c:ser>
          <c:idx val="1"/>
          <c:order val="1"/>
          <c:tx>
            <c:strRef>
              <c:f>Hoja2!$G$1</c:f>
              <c:strCache>
                <c:ptCount val="1"/>
                <c:pt idx="0">
                  <c:v>Fr (Frecuencia relativa</c:v>
                </c:pt>
              </c:strCache>
            </c:strRef>
          </c:tx>
          <c:spPr>
            <a:solidFill>
              <a:srgbClr val="99FF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Hoja2!$G$2:$G$6</c:f>
              <c:numCache>
                <c:formatCode>_(* #,##0.00_);_(* \(#,##0.00\);_(* "-"??_);_(@_)</c:formatCode>
                <c:ptCount val="5"/>
                <c:pt idx="0">
                  <c:v>0.26666666666666666</c:v>
                </c:pt>
                <c:pt idx="1">
                  <c:v>0.26666666666666666</c:v>
                </c:pt>
                <c:pt idx="2">
                  <c:v>0.2</c:v>
                </c:pt>
                <c:pt idx="3">
                  <c:v>0.13333333333333333</c:v>
                </c:pt>
                <c:pt idx="4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8E-402E-AD6E-38DFF09D7BB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901853791"/>
        <c:axId val="901857951"/>
      </c:barChart>
      <c:catAx>
        <c:axId val="901853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01857951"/>
        <c:crosses val="autoZero"/>
        <c:auto val="1"/>
        <c:lblAlgn val="ctr"/>
        <c:lblOffset val="100"/>
        <c:noMultiLvlLbl val="0"/>
      </c:catAx>
      <c:valAx>
        <c:axId val="901857951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901853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Hoja2!$E$1</c:f>
              <c:strCache>
                <c:ptCount val="1"/>
                <c:pt idx="0">
                  <c:v>datos</c:v>
                </c:pt>
              </c:strCache>
            </c:strRef>
          </c:tx>
          <c:dPt>
            <c:idx val="0"/>
            <c:bubble3D val="0"/>
            <c:spPr>
              <a:solidFill>
                <a:srgbClr val="33CCFF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30EE-4E31-AB88-A64E085ACF08}"/>
              </c:ext>
            </c:extLst>
          </c:dPt>
          <c:dPt>
            <c:idx val="1"/>
            <c:bubble3D val="0"/>
            <c:spPr>
              <a:solidFill>
                <a:srgbClr val="FF669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0EE-4E31-AB88-A64E085ACF08}"/>
              </c:ext>
            </c:extLst>
          </c:dPt>
          <c:dPt>
            <c:idx val="2"/>
            <c:bubble3D val="0"/>
            <c:spPr>
              <a:solidFill>
                <a:srgbClr val="99FF9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30EE-4E31-AB88-A64E085ACF08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0EE-4E31-AB88-A64E085ACF0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894D-4775-BFA0-6DB9D9EB42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Hoja2!$E$2:$E$6</c:f>
              <c:numCache>
                <c:formatCode>General</c:formatCode>
                <c:ptCount val="5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EE-4E31-AB88-A64E085ACF08}"/>
            </c:ext>
          </c:extLst>
        </c:ser>
        <c:ser>
          <c:idx val="1"/>
          <c:order val="1"/>
          <c:tx>
            <c:strRef>
              <c:f>Hoja2!$H$1</c:f>
              <c:strCache>
                <c:ptCount val="1"/>
                <c:pt idx="0">
                  <c:v>porcentaje %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894D-4775-BFA0-6DB9D9EB429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894D-4775-BFA0-6DB9D9EB429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894D-4775-BFA0-6DB9D9EB429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894D-4775-BFA0-6DB9D9EB429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894D-4775-BFA0-6DB9D9EB42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Hoja2!$H$2:$H$6</c:f>
              <c:numCache>
                <c:formatCode>0%</c:formatCode>
                <c:ptCount val="5"/>
                <c:pt idx="0">
                  <c:v>0.26666666666666666</c:v>
                </c:pt>
                <c:pt idx="1">
                  <c:v>0.26666666666666666</c:v>
                </c:pt>
                <c:pt idx="2">
                  <c:v>0.2</c:v>
                </c:pt>
                <c:pt idx="3">
                  <c:v>0.13333333333333333</c:v>
                </c:pt>
                <c:pt idx="4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EE-4E31-AB88-A64E085ACF0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title pos="t" align="ctr" overlay="0">
      <cx:tx>
        <cx:txData>
          <cx:v>medidas de tendencia central 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s-E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medidas de tendencia central </a:t>
          </a:r>
        </a:p>
      </cx:txPr>
    </cx:title>
    <cx:plotArea>
      <cx:plotAreaRegion>
        <cx:series layoutId="waterfall" uniqueId="{4C1D1A0E-2926-4BBE-94D8-E2966E56BEDD}">
          <cx:dataLabels pos="outEnd"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"/>
        <cx:tickLabels/>
      </cx:axis>
      <cx:axis id="1">
        <cx:valScaling/>
        <cx:majorGridlines/>
        <cx:tickLabels/>
      </cx:axis>
    </cx:plotArea>
    <cx:legend pos="t" align="ctr" overlay="0"/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</cx:f>
      </cx:strDim>
      <cx:numDim type="val">
        <cx:f>_xlchart.v1.3</cx:f>
      </cx:numDim>
    </cx:data>
  </cx:chartData>
  <cx:chart>
    <cx:title pos="t" align="ctr" overlay="0"/>
    <cx:plotArea>
      <cx:plotAreaRegion>
        <cx:series layoutId="waterfall" uniqueId="{779E4625-AA1B-46DA-82A9-27EBE0BE220E}">
          <cx:dataLabels pos="outEnd"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"/>
        <cx:tickLabels/>
      </cx:axis>
      <cx:axis id="1">
        <cx:valScaling/>
        <cx:majorGridlines/>
        <cx:tickLabels/>
      </cx:axis>
    </cx:plotArea>
    <cx:legend pos="t" align="ctr" overlay="0"/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</cx:f>
      </cx:strDim>
      <cx:numDim type="val">
        <cx:f>_xlchart.v1.5</cx:f>
      </cx:numDim>
    </cx:data>
  </cx:chartData>
  <cx:chart>
    <cx:title pos="t" align="ctr" overlay="0"/>
    <cx:plotArea>
      <cx:plotAreaRegion>
        <cx:series layoutId="waterfall" uniqueId="{9C298729-DE20-46AF-B716-D9BCF24050E6}">
          <cx:dataLabels pos="outEnd"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"/>
        <cx:tickLabels/>
      </cx:axis>
      <cx:axis id="1">
        <cx:valScaling/>
        <cx:majorGridlines/>
        <cx:tickLabels/>
      </cx:axis>
    </cx:plotArea>
    <cx:legend pos="t" align="ctr" overlay="0"/>
  </cx:chart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_xlchart.v1.8</cx:f>
      </cx:strDim>
      <cx:numDim type="val">
        <cx:f>_xlchart.v1.9</cx:f>
      </cx:numDim>
    </cx:data>
  </cx:chartData>
  <cx:chart>
    <cx:title pos="t" align="ctr" overlay="0"/>
    <cx:plotArea>
      <cx:plotAreaRegion>
        <cx:series layoutId="waterfall" uniqueId="{63EDD0F0-5DF3-4DB5-A290-9CF96288B273}">
          <cx:dataLabels pos="outEnd"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"/>
        <cx:tickLabels/>
      </cx:axis>
      <cx:axis id="1">
        <cx:valScaling/>
        <cx:majorGridlines/>
        <cx:tickLabels/>
      </cx:axis>
    </cx:plotArea>
    <cx:legend pos="t" align="ctr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6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6.xml.rels><?xml version="1.0" encoding="UTF-8" standalone="yes"?>
<Relationships xmlns="http://schemas.openxmlformats.org/package/2006/relationships"><Relationship Id="rId1" Type="http://schemas.microsoft.com/office/2014/relationships/chartEx" Target="../charts/chartEx2.xml"/></Relationships>
</file>

<file path=xl/drawings/_rels/drawing7.xml.rels><?xml version="1.0" encoding="UTF-8" standalone="yes"?>
<Relationships xmlns="http://schemas.openxmlformats.org/package/2006/relationships"><Relationship Id="rId1" Type="http://schemas.microsoft.com/office/2014/relationships/chartEx" Target="../charts/chartEx3.xml"/></Relationships>
</file>

<file path=xl/drawings/_rels/drawing8.xml.rels><?xml version="1.0" encoding="UTF-8" standalone="yes"?>
<Relationships xmlns="http://schemas.openxmlformats.org/package/2006/relationships"><Relationship Id="rId1" Type="http://schemas.microsoft.com/office/2014/relationships/chartEx" Target="../charts/chartEx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161925</xdr:rowOff>
    </xdr:from>
    <xdr:to>
      <xdr:col>6</xdr:col>
      <xdr:colOff>1266825</xdr:colOff>
      <xdr:row>17</xdr:row>
      <xdr:rowOff>166687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2B628B7-5BE4-4407-B970-79D8D8F6FE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1362075</xdr:colOff>
      <xdr:row>7</xdr:row>
      <xdr:rowOff>123825</xdr:rowOff>
    </xdr:from>
    <xdr:to>
      <xdr:col>12</xdr:col>
      <xdr:colOff>228600</xdr:colOff>
      <xdr:row>18</xdr:row>
      <xdr:rowOff>23812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59AF85E-B448-4591-A6C2-0AE58E7BF5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609600</xdr:colOff>
      <xdr:row>18</xdr:row>
      <xdr:rowOff>190499</xdr:rowOff>
    </xdr:from>
    <xdr:to>
      <xdr:col>9</xdr:col>
      <xdr:colOff>95250</xdr:colOff>
      <xdr:row>31</xdr:row>
      <xdr:rowOff>109536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948C4E3-BBD7-4131-959A-1290739849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7</xdr:row>
      <xdr:rowOff>114300</xdr:rowOff>
    </xdr:from>
    <xdr:to>
      <xdr:col>5</xdr:col>
      <xdr:colOff>1219200</xdr:colOff>
      <xdr:row>16</xdr:row>
      <xdr:rowOff>147636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8DA0B8A-A264-4C54-B22C-B89180580F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1285876</xdr:colOff>
      <xdr:row>7</xdr:row>
      <xdr:rowOff>142875</xdr:rowOff>
    </xdr:from>
    <xdr:to>
      <xdr:col>9</xdr:col>
      <xdr:colOff>438151</xdr:colOff>
      <xdr:row>16</xdr:row>
      <xdr:rowOff>109536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ACC6284-FF29-4D82-96C5-82FD5E43A5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366712</xdr:colOff>
      <xdr:row>17</xdr:row>
      <xdr:rowOff>171450</xdr:rowOff>
    </xdr:from>
    <xdr:to>
      <xdr:col>7</xdr:col>
      <xdr:colOff>200025</xdr:colOff>
      <xdr:row>27</xdr:row>
      <xdr:rowOff>42862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F5BCAD8-D5B3-4E5C-8640-23B35C2E24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7</xdr:row>
      <xdr:rowOff>190499</xdr:rowOff>
    </xdr:from>
    <xdr:to>
      <xdr:col>5</xdr:col>
      <xdr:colOff>1047750</xdr:colOff>
      <xdr:row>16</xdr:row>
      <xdr:rowOff>166686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4E765B5-548B-4A5B-A110-AE01C637ED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1304925</xdr:colOff>
      <xdr:row>7</xdr:row>
      <xdr:rowOff>180974</xdr:rowOff>
    </xdr:from>
    <xdr:to>
      <xdr:col>9</xdr:col>
      <xdr:colOff>533400</xdr:colOff>
      <xdr:row>17</xdr:row>
      <xdr:rowOff>4761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82B9BD8-2B34-4142-8765-D1679783DD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714375</xdr:colOff>
      <xdr:row>17</xdr:row>
      <xdr:rowOff>114300</xdr:rowOff>
    </xdr:from>
    <xdr:to>
      <xdr:col>6</xdr:col>
      <xdr:colOff>1019175</xdr:colOff>
      <xdr:row>28</xdr:row>
      <xdr:rowOff>4762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6816C80-90E4-4F72-ABE2-D41399C118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8</xdr:row>
      <xdr:rowOff>66675</xdr:rowOff>
    </xdr:from>
    <xdr:to>
      <xdr:col>6</xdr:col>
      <xdr:colOff>19050</xdr:colOff>
      <xdr:row>16</xdr:row>
      <xdr:rowOff>176211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4DD8641-86D9-451D-BAFB-469921602C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133350</xdr:colOff>
      <xdr:row>6</xdr:row>
      <xdr:rowOff>95250</xdr:rowOff>
    </xdr:from>
    <xdr:to>
      <xdr:col>10</xdr:col>
      <xdr:colOff>285750</xdr:colOff>
      <xdr:row>17</xdr:row>
      <xdr:rowOff>42862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38EE04D-8FC4-4456-A0A6-E0123D1DB0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676275</xdr:colOff>
      <xdr:row>18</xdr:row>
      <xdr:rowOff>9525</xdr:rowOff>
    </xdr:from>
    <xdr:to>
      <xdr:col>7</xdr:col>
      <xdr:colOff>533400</xdr:colOff>
      <xdr:row>29</xdr:row>
      <xdr:rowOff>147636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C4DF374-C51A-4822-9DF3-BFECCA4C00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9525</xdr:rowOff>
    </xdr:from>
    <xdr:to>
      <xdr:col>6</xdr:col>
      <xdr:colOff>161925</xdr:colOff>
      <xdr:row>16</xdr:row>
      <xdr:rowOff>166687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EFBC6808-A0C6-4116-AC44-29BFB884BEE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582400" y="1152525"/>
              <a:ext cx="4143375" cy="206216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MX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5</xdr:row>
      <xdr:rowOff>180974</xdr:rowOff>
    </xdr:from>
    <xdr:to>
      <xdr:col>6</xdr:col>
      <xdr:colOff>266700</xdr:colOff>
      <xdr:row>15</xdr:row>
      <xdr:rowOff>100011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88A3ECC8-F599-4935-8D3D-4ADE4377540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591300" y="1133474"/>
              <a:ext cx="3705225" cy="182403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MX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6</xdr:row>
      <xdr:rowOff>19050</xdr:rowOff>
    </xdr:from>
    <xdr:to>
      <xdr:col>6</xdr:col>
      <xdr:colOff>485775</xdr:colOff>
      <xdr:row>17</xdr:row>
      <xdr:rowOff>100012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6C4DA6B2-94CD-427F-9AFA-5D62E61EA41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953500" y="1162050"/>
              <a:ext cx="3981450" cy="217646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MX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</xdr:row>
      <xdr:rowOff>171449</xdr:rowOff>
    </xdr:from>
    <xdr:to>
      <xdr:col>6</xdr:col>
      <xdr:colOff>161925</xdr:colOff>
      <xdr:row>16</xdr:row>
      <xdr:rowOff>71436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701B2F4B-6D92-4A88-8375-C9E974E4859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591050" y="1123949"/>
              <a:ext cx="3609975" cy="199548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MX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5ACE0-2D26-49DD-9907-867325BEBC31}">
  <dimension ref="A1:H16"/>
  <sheetViews>
    <sheetView topLeftCell="B1" workbookViewId="0">
      <selection activeCell="M29" sqref="M29"/>
    </sheetView>
  </sheetViews>
  <sheetFormatPr baseColWidth="10" defaultColWidth="9.140625" defaultRowHeight="15" x14ac:dyDescent="0.25"/>
  <cols>
    <col min="1" max="1" width="122.85546875" bestFit="1" customWidth="1"/>
    <col min="2" max="2" width="11.140625" bestFit="1" customWidth="1"/>
    <col min="6" max="6" width="24.42578125" bestFit="1" customWidth="1"/>
    <col min="7" max="7" width="23.140625" bestFit="1" customWidth="1"/>
    <col min="8" max="8" width="13.5703125" bestFit="1" customWidth="1"/>
  </cols>
  <sheetData>
    <row r="1" spans="1:8" ht="38.25" customHeight="1" x14ac:dyDescent="0.25">
      <c r="A1" s="1" t="s">
        <v>0</v>
      </c>
      <c r="B1" s="3" t="s">
        <v>16</v>
      </c>
      <c r="E1" s="13" t="s">
        <v>17</v>
      </c>
      <c r="F1" s="11" t="s">
        <v>18</v>
      </c>
      <c r="G1" s="7" t="s">
        <v>19</v>
      </c>
      <c r="H1" s="5" t="s">
        <v>20</v>
      </c>
    </row>
    <row r="2" spans="1:8" x14ac:dyDescent="0.25">
      <c r="A2" s="2" t="s">
        <v>1</v>
      </c>
      <c r="B2" s="4">
        <v>3</v>
      </c>
      <c r="E2" s="14">
        <v>3</v>
      </c>
      <c r="F2" s="12">
        <v>3</v>
      </c>
      <c r="G2" s="8">
        <f>F2/F7</f>
        <v>0.2</v>
      </c>
      <c r="H2" s="6">
        <v>0.2</v>
      </c>
    </row>
    <row r="3" spans="1:8" x14ac:dyDescent="0.25">
      <c r="A3" s="2" t="s">
        <v>2</v>
      </c>
      <c r="B3" s="4">
        <v>1</v>
      </c>
      <c r="E3" s="14">
        <v>1</v>
      </c>
      <c r="F3" s="12">
        <v>3</v>
      </c>
      <c r="G3" s="8">
        <f>F3/F7</f>
        <v>0.2</v>
      </c>
      <c r="H3" s="6">
        <v>0.2</v>
      </c>
    </row>
    <row r="4" spans="1:8" x14ac:dyDescent="0.25">
      <c r="A4" s="2" t="s">
        <v>3</v>
      </c>
      <c r="B4" s="4">
        <v>5</v>
      </c>
      <c r="E4" s="14">
        <v>5</v>
      </c>
      <c r="F4" s="12">
        <v>3</v>
      </c>
      <c r="G4" s="8">
        <f>F4/F7</f>
        <v>0.2</v>
      </c>
      <c r="H4" s="6">
        <v>0.2</v>
      </c>
    </row>
    <row r="5" spans="1:8" x14ac:dyDescent="0.25">
      <c r="A5" s="2" t="s">
        <v>4</v>
      </c>
      <c r="B5" s="4">
        <v>2</v>
      </c>
      <c r="E5" s="14">
        <v>2</v>
      </c>
      <c r="F5" s="12">
        <v>4</v>
      </c>
      <c r="G5" s="9">
        <f>F5/F7</f>
        <v>0.26666666666666666</v>
      </c>
      <c r="H5" s="6">
        <v>0.27</v>
      </c>
    </row>
    <row r="6" spans="1:8" x14ac:dyDescent="0.25">
      <c r="A6" s="2" t="s">
        <v>5</v>
      </c>
      <c r="B6" s="4">
        <v>1</v>
      </c>
      <c r="E6" s="14">
        <v>4</v>
      </c>
      <c r="F6" s="12">
        <v>2</v>
      </c>
      <c r="G6" s="10">
        <f>F6/F7</f>
        <v>0.13333333333333333</v>
      </c>
      <c r="H6" s="6">
        <v>0.13</v>
      </c>
    </row>
    <row r="7" spans="1:8" x14ac:dyDescent="0.25">
      <c r="A7" s="2" t="s">
        <v>6</v>
      </c>
      <c r="B7" s="4">
        <v>4</v>
      </c>
      <c r="F7" s="12">
        <v>15</v>
      </c>
    </row>
    <row r="8" spans="1:8" x14ac:dyDescent="0.25">
      <c r="A8" s="2" t="s">
        <v>7</v>
      </c>
      <c r="B8" s="4">
        <v>2</v>
      </c>
    </row>
    <row r="9" spans="1:8" x14ac:dyDescent="0.25">
      <c r="A9" s="2" t="s">
        <v>8</v>
      </c>
      <c r="B9" s="4">
        <v>3</v>
      </c>
    </row>
    <row r="10" spans="1:8" x14ac:dyDescent="0.25">
      <c r="A10" s="2" t="s">
        <v>9</v>
      </c>
      <c r="B10" s="4">
        <v>5</v>
      </c>
    </row>
    <row r="11" spans="1:8" x14ac:dyDescent="0.25">
      <c r="A11" s="2" t="s">
        <v>10</v>
      </c>
      <c r="B11" s="4">
        <v>2</v>
      </c>
    </row>
    <row r="12" spans="1:8" x14ac:dyDescent="0.25">
      <c r="A12" s="2" t="s">
        <v>11</v>
      </c>
      <c r="B12" s="4">
        <v>4</v>
      </c>
    </row>
    <row r="13" spans="1:8" x14ac:dyDescent="0.25">
      <c r="A13" s="2" t="s">
        <v>12</v>
      </c>
      <c r="B13" s="4">
        <v>5</v>
      </c>
    </row>
    <row r="14" spans="1:8" x14ac:dyDescent="0.25">
      <c r="A14" s="2" t="s">
        <v>13</v>
      </c>
      <c r="B14" s="4">
        <v>2</v>
      </c>
    </row>
    <row r="15" spans="1:8" x14ac:dyDescent="0.25">
      <c r="A15" s="2" t="s">
        <v>14</v>
      </c>
      <c r="B15" s="4">
        <v>3</v>
      </c>
    </row>
    <row r="16" spans="1:8" x14ac:dyDescent="0.25">
      <c r="A16" s="2" t="s">
        <v>15</v>
      </c>
      <c r="B16" s="4">
        <v>1</v>
      </c>
    </row>
  </sheetData>
  <phoneticPr fontId="3" type="noConversion"/>
  <pageMargins left="0.7" right="0.7" top="0.75" bottom="0.75" header="0.3" footer="0.3"/>
  <pageSetup orientation="portrait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CC0B0-F235-4676-A0C0-FEC2525A9123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3C6EF-0088-4C56-8836-D608DB6EB9FA}">
  <dimension ref="A1:J16"/>
  <sheetViews>
    <sheetView topLeftCell="B1" workbookViewId="0">
      <selection activeCell="G4" sqref="G4"/>
    </sheetView>
  </sheetViews>
  <sheetFormatPr baseColWidth="10" defaultRowHeight="15" x14ac:dyDescent="0.25"/>
  <cols>
    <col min="1" max="1" width="87.28515625" customWidth="1"/>
    <col min="4" max="5" width="11.42578125" customWidth="1"/>
    <col min="6" max="6" width="22.5703125" customWidth="1"/>
    <col min="7" max="7" width="21.28515625" customWidth="1"/>
    <col min="8" max="8" width="13.42578125" customWidth="1"/>
  </cols>
  <sheetData>
    <row r="1" spans="1:10" ht="40.5" customHeight="1" x14ac:dyDescent="0.25">
      <c r="A1" s="15" t="s">
        <v>21</v>
      </c>
      <c r="B1" t="s">
        <v>16</v>
      </c>
      <c r="E1" s="12" t="s">
        <v>39</v>
      </c>
      <c r="F1" s="17" t="s">
        <v>42</v>
      </c>
      <c r="G1" s="18" t="s">
        <v>43</v>
      </c>
      <c r="H1" s="16" t="s">
        <v>44</v>
      </c>
    </row>
    <row r="2" spans="1:10" x14ac:dyDescent="0.25">
      <c r="A2" t="s">
        <v>22</v>
      </c>
      <c r="B2">
        <v>1</v>
      </c>
      <c r="E2" s="12">
        <f>B2</f>
        <v>1</v>
      </c>
      <c r="F2" s="17">
        <f>COUNTIF(B2:B16,E2)</f>
        <v>4</v>
      </c>
      <c r="G2" s="19">
        <f>F2/F7</f>
        <v>0.26666666666666666</v>
      </c>
      <c r="H2" s="20">
        <f>G2</f>
        <v>0.26666666666666666</v>
      </c>
    </row>
    <row r="3" spans="1:10" x14ac:dyDescent="0.25">
      <c r="A3" t="s">
        <v>23</v>
      </c>
      <c r="B3">
        <v>3</v>
      </c>
      <c r="E3" s="12">
        <f>B3</f>
        <v>3</v>
      </c>
      <c r="F3" s="17">
        <f>COUNTIF(B3:B16,E3)</f>
        <v>3</v>
      </c>
      <c r="G3" s="19">
        <f>F3/F7</f>
        <v>0.2</v>
      </c>
      <c r="H3" s="20">
        <f t="shared" ref="H3:H6" si="0">G3</f>
        <v>0.2</v>
      </c>
    </row>
    <row r="4" spans="1:10" x14ac:dyDescent="0.25">
      <c r="A4" t="s">
        <v>24</v>
      </c>
      <c r="B4">
        <v>5</v>
      </c>
      <c r="E4" s="12">
        <f>B4</f>
        <v>5</v>
      </c>
      <c r="F4" s="17">
        <f>COUNTIF(B4:B16,E4)</f>
        <v>2</v>
      </c>
      <c r="G4" s="19">
        <f>F4/F7</f>
        <v>0.13333333333333333</v>
      </c>
      <c r="H4" s="20">
        <f t="shared" si="0"/>
        <v>0.13333333333333333</v>
      </c>
    </row>
    <row r="5" spans="1:10" x14ac:dyDescent="0.25">
      <c r="A5" t="s">
        <v>25</v>
      </c>
      <c r="B5">
        <v>4</v>
      </c>
      <c r="E5" s="12">
        <f>B5</f>
        <v>4</v>
      </c>
      <c r="F5" s="17">
        <f>COUNTIF(B5:B16,E5)</f>
        <v>2</v>
      </c>
      <c r="G5" s="19">
        <f>F5/F7</f>
        <v>0.13333333333333333</v>
      </c>
      <c r="H5" s="20">
        <f t="shared" si="0"/>
        <v>0.13333333333333333</v>
      </c>
    </row>
    <row r="6" spans="1:10" x14ac:dyDescent="0.25">
      <c r="A6" t="s">
        <v>26</v>
      </c>
      <c r="B6">
        <v>1</v>
      </c>
      <c r="E6" s="12">
        <f>B6</f>
        <v>1</v>
      </c>
      <c r="F6" s="17">
        <f>COUNTIF(B2:B16,E6)</f>
        <v>4</v>
      </c>
      <c r="G6" s="19">
        <f>F6/F7</f>
        <v>0.26666666666666666</v>
      </c>
      <c r="H6" s="20">
        <f t="shared" si="0"/>
        <v>0.26666666666666666</v>
      </c>
    </row>
    <row r="7" spans="1:10" x14ac:dyDescent="0.25">
      <c r="A7" t="s">
        <v>27</v>
      </c>
      <c r="B7">
        <v>2</v>
      </c>
      <c r="F7" s="17">
        <f>SUM(F2:F6)</f>
        <v>15</v>
      </c>
      <c r="J7" t="s">
        <v>46</v>
      </c>
    </row>
    <row r="8" spans="1:10" x14ac:dyDescent="0.25">
      <c r="A8" t="s">
        <v>28</v>
      </c>
      <c r="B8">
        <v>2</v>
      </c>
    </row>
    <row r="9" spans="1:10" x14ac:dyDescent="0.25">
      <c r="A9" t="s">
        <v>29</v>
      </c>
      <c r="B9">
        <v>3</v>
      </c>
    </row>
    <row r="10" spans="1:10" x14ac:dyDescent="0.25">
      <c r="A10" t="s">
        <v>30</v>
      </c>
      <c r="B10">
        <v>1</v>
      </c>
    </row>
    <row r="11" spans="1:10" x14ac:dyDescent="0.25">
      <c r="A11" t="s">
        <v>31</v>
      </c>
      <c r="B11">
        <v>5</v>
      </c>
    </row>
    <row r="12" spans="1:10" x14ac:dyDescent="0.25">
      <c r="A12" t="s">
        <v>32</v>
      </c>
      <c r="B12">
        <v>3</v>
      </c>
    </row>
    <row r="13" spans="1:10" x14ac:dyDescent="0.25">
      <c r="A13" t="s">
        <v>33</v>
      </c>
      <c r="B13">
        <v>4</v>
      </c>
    </row>
    <row r="14" spans="1:10" x14ac:dyDescent="0.25">
      <c r="A14" t="s">
        <v>34</v>
      </c>
      <c r="B14">
        <v>2</v>
      </c>
    </row>
    <row r="15" spans="1:10" x14ac:dyDescent="0.25">
      <c r="A15" t="s">
        <v>35</v>
      </c>
      <c r="B15">
        <v>2</v>
      </c>
    </row>
    <row r="16" spans="1:10" x14ac:dyDescent="0.25">
      <c r="A16" t="s">
        <v>36</v>
      </c>
      <c r="B16">
        <v>1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FA159-59CF-4780-A739-3220DE021F1E}">
  <dimension ref="A1:H16"/>
  <sheetViews>
    <sheetView workbookViewId="0">
      <selection activeCell="H2" sqref="H2"/>
    </sheetView>
  </sheetViews>
  <sheetFormatPr baseColWidth="10" defaultRowHeight="15" x14ac:dyDescent="0.25"/>
  <cols>
    <col min="1" max="1" width="55.7109375" customWidth="1"/>
    <col min="6" max="6" width="21.28515625" customWidth="1"/>
    <col min="7" max="7" width="20.7109375" customWidth="1"/>
    <col min="8" max="8" width="13.42578125" customWidth="1"/>
  </cols>
  <sheetData>
    <row r="1" spans="1:8" ht="22.5" customHeight="1" x14ac:dyDescent="0.25">
      <c r="A1" s="15" t="s">
        <v>37</v>
      </c>
      <c r="B1" t="s">
        <v>40</v>
      </c>
      <c r="E1" s="22" t="s">
        <v>41</v>
      </c>
      <c r="F1" s="21" t="str">
        <f>Hoja1!$F$1</f>
        <v xml:space="preserve">Fi (Frecuencia absoluta  </v>
      </c>
      <c r="G1" s="23" t="s">
        <v>45</v>
      </c>
      <c r="H1" s="25" t="s">
        <v>44</v>
      </c>
    </row>
    <row r="2" spans="1:8" x14ac:dyDescent="0.25">
      <c r="A2" t="s">
        <v>22</v>
      </c>
      <c r="B2">
        <v>3</v>
      </c>
      <c r="E2" s="22">
        <v>3</v>
      </c>
      <c r="F2" s="21">
        <f>COUNTIF(B2:B16,E2)</f>
        <v>4</v>
      </c>
      <c r="G2" s="24">
        <f>F2/F7</f>
        <v>0.26666666666666666</v>
      </c>
      <c r="H2" s="26">
        <f>G2</f>
        <v>0.26666666666666666</v>
      </c>
    </row>
    <row r="3" spans="1:8" x14ac:dyDescent="0.25">
      <c r="A3" t="s">
        <v>23</v>
      </c>
      <c r="B3">
        <v>3</v>
      </c>
      <c r="E3" s="22">
        <v>4</v>
      </c>
      <c r="F3" s="21">
        <f t="shared" ref="F3:F6" si="0">COUNTIF(B3:B17,E3)</f>
        <v>4</v>
      </c>
      <c r="G3" s="24">
        <f>F3/F7</f>
        <v>0.26666666666666666</v>
      </c>
      <c r="H3" s="26">
        <f t="shared" ref="H3:H6" si="1">G3</f>
        <v>0.26666666666666666</v>
      </c>
    </row>
    <row r="4" spans="1:8" x14ac:dyDescent="0.25">
      <c r="A4" t="s">
        <v>24</v>
      </c>
      <c r="B4">
        <v>4</v>
      </c>
      <c r="E4" s="22">
        <v>2</v>
      </c>
      <c r="F4" s="21">
        <f t="shared" si="0"/>
        <v>3</v>
      </c>
      <c r="G4" s="24">
        <f>F4/F7</f>
        <v>0.2</v>
      </c>
      <c r="H4" s="26">
        <f t="shared" si="1"/>
        <v>0.2</v>
      </c>
    </row>
    <row r="5" spans="1:8" x14ac:dyDescent="0.25">
      <c r="A5" t="s">
        <v>25</v>
      </c>
      <c r="B5">
        <v>2</v>
      </c>
      <c r="E5" s="22">
        <v>5</v>
      </c>
      <c r="F5" s="21">
        <f t="shared" si="0"/>
        <v>2</v>
      </c>
      <c r="G5" s="24">
        <f>F5/F7</f>
        <v>0.13333333333333333</v>
      </c>
      <c r="H5" s="26">
        <f t="shared" si="1"/>
        <v>0.13333333333333333</v>
      </c>
    </row>
    <row r="6" spans="1:8" x14ac:dyDescent="0.25">
      <c r="A6" t="s">
        <v>26</v>
      </c>
      <c r="B6">
        <v>3</v>
      </c>
      <c r="E6" s="22">
        <v>1</v>
      </c>
      <c r="F6" s="21">
        <f t="shared" si="0"/>
        <v>2</v>
      </c>
      <c r="G6" s="24">
        <f>F6/F7</f>
        <v>0.13333333333333333</v>
      </c>
      <c r="H6" s="26">
        <f t="shared" si="1"/>
        <v>0.13333333333333333</v>
      </c>
    </row>
    <row r="7" spans="1:8" x14ac:dyDescent="0.25">
      <c r="A7" t="s">
        <v>27</v>
      </c>
      <c r="B7">
        <v>5</v>
      </c>
      <c r="F7" s="21">
        <f>SUM(F2:F6)</f>
        <v>15</v>
      </c>
    </row>
    <row r="8" spans="1:8" x14ac:dyDescent="0.25">
      <c r="A8" t="s">
        <v>28</v>
      </c>
      <c r="B8">
        <v>1</v>
      </c>
    </row>
    <row r="9" spans="1:8" x14ac:dyDescent="0.25">
      <c r="A9" t="s">
        <v>29</v>
      </c>
      <c r="B9">
        <v>4</v>
      </c>
    </row>
    <row r="10" spans="1:8" x14ac:dyDescent="0.25">
      <c r="A10" t="s">
        <v>30</v>
      </c>
      <c r="B10">
        <v>5</v>
      </c>
    </row>
    <row r="11" spans="1:8" x14ac:dyDescent="0.25">
      <c r="A11" t="s">
        <v>31</v>
      </c>
      <c r="B11">
        <v>4</v>
      </c>
    </row>
    <row r="12" spans="1:8" x14ac:dyDescent="0.25">
      <c r="A12" t="s">
        <v>32</v>
      </c>
      <c r="B12">
        <v>1</v>
      </c>
    </row>
    <row r="13" spans="1:8" x14ac:dyDescent="0.25">
      <c r="A13" t="s">
        <v>33</v>
      </c>
      <c r="B13">
        <v>2</v>
      </c>
    </row>
    <row r="14" spans="1:8" x14ac:dyDescent="0.25">
      <c r="A14" t="s">
        <v>34</v>
      </c>
      <c r="B14">
        <v>3</v>
      </c>
    </row>
    <row r="15" spans="1:8" x14ac:dyDescent="0.25">
      <c r="A15" t="s">
        <v>35</v>
      </c>
      <c r="B15">
        <v>2</v>
      </c>
    </row>
    <row r="16" spans="1:8" x14ac:dyDescent="0.25">
      <c r="A16" t="s">
        <v>36</v>
      </c>
      <c r="B16">
        <v>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7C04B-E16E-441D-A6C8-73EB646ED511}">
  <dimension ref="A1:H16"/>
  <sheetViews>
    <sheetView topLeftCell="B6" workbookViewId="0">
      <selection activeCell="O2" sqref="O2"/>
    </sheetView>
  </sheetViews>
  <sheetFormatPr baseColWidth="10" defaultRowHeight="15" x14ac:dyDescent="0.25"/>
  <cols>
    <col min="1" max="1" width="68.85546875" customWidth="1"/>
    <col min="6" max="6" width="21.7109375" customWidth="1"/>
    <col min="7" max="7" width="20.85546875" customWidth="1"/>
    <col min="8" max="8" width="13.140625" customWidth="1"/>
  </cols>
  <sheetData>
    <row r="1" spans="1:8" ht="21" customHeight="1" x14ac:dyDescent="0.25">
      <c r="A1" s="15" t="s">
        <v>38</v>
      </c>
      <c r="B1" t="s">
        <v>40</v>
      </c>
      <c r="E1" s="27" t="s">
        <v>41</v>
      </c>
      <c r="F1" s="23" t="str">
        <f>Hoja2!$F$1</f>
        <v xml:space="preserve">Fi (Frecuencia absoluta  </v>
      </c>
      <c r="G1" s="28" t="s">
        <v>45</v>
      </c>
      <c r="H1" s="30" t="s">
        <v>44</v>
      </c>
    </row>
    <row r="2" spans="1:8" x14ac:dyDescent="0.25">
      <c r="A2" t="s">
        <v>22</v>
      </c>
      <c r="B2">
        <v>3</v>
      </c>
      <c r="E2" s="27">
        <v>3</v>
      </c>
      <c r="F2" s="23">
        <f>COUNTIF(B2:B16,E2)</f>
        <v>4</v>
      </c>
      <c r="G2" s="29">
        <f>F2/F7</f>
        <v>0.26666666666666666</v>
      </c>
      <c r="H2" s="31">
        <f>G2</f>
        <v>0.26666666666666666</v>
      </c>
    </row>
    <row r="3" spans="1:8" x14ac:dyDescent="0.25">
      <c r="A3" t="s">
        <v>23</v>
      </c>
      <c r="B3">
        <v>4</v>
      </c>
      <c r="E3" s="27">
        <v>4</v>
      </c>
      <c r="F3" s="23">
        <f t="shared" ref="F3:F6" si="0">COUNTIF(B3:B17,E3)</f>
        <v>5</v>
      </c>
      <c r="G3" s="29">
        <f>F3/F7</f>
        <v>0.33333333333333331</v>
      </c>
      <c r="H3" s="31">
        <f t="shared" ref="H3:H6" si="1">G3</f>
        <v>0.33333333333333331</v>
      </c>
    </row>
    <row r="4" spans="1:8" x14ac:dyDescent="0.25">
      <c r="A4" t="s">
        <v>24</v>
      </c>
      <c r="B4">
        <v>4</v>
      </c>
      <c r="E4" s="27">
        <v>2</v>
      </c>
      <c r="F4" s="23">
        <f t="shared" si="0"/>
        <v>2</v>
      </c>
      <c r="G4" s="29">
        <f>F4/F7</f>
        <v>0.13333333333333333</v>
      </c>
      <c r="H4" s="31">
        <f t="shared" si="1"/>
        <v>0.13333333333333333</v>
      </c>
    </row>
    <row r="5" spans="1:8" x14ac:dyDescent="0.25">
      <c r="A5" t="s">
        <v>25</v>
      </c>
      <c r="B5">
        <v>4</v>
      </c>
      <c r="E5" s="27">
        <v>5</v>
      </c>
      <c r="F5" s="23">
        <f t="shared" si="0"/>
        <v>1</v>
      </c>
      <c r="G5" s="29">
        <f>F5/F7</f>
        <v>6.6666666666666666E-2</v>
      </c>
      <c r="H5" s="31">
        <f t="shared" si="1"/>
        <v>6.6666666666666666E-2</v>
      </c>
    </row>
    <row r="6" spans="1:8" x14ac:dyDescent="0.25">
      <c r="A6" t="s">
        <v>26</v>
      </c>
      <c r="B6">
        <v>2</v>
      </c>
      <c r="E6" s="27">
        <v>1</v>
      </c>
      <c r="F6" s="23">
        <f t="shared" si="0"/>
        <v>3</v>
      </c>
      <c r="G6" s="29">
        <f>F6/F7</f>
        <v>0.2</v>
      </c>
      <c r="H6" s="31">
        <f t="shared" si="1"/>
        <v>0.2</v>
      </c>
    </row>
    <row r="7" spans="1:8" x14ac:dyDescent="0.25">
      <c r="A7" t="s">
        <v>27</v>
      </c>
      <c r="B7">
        <v>5</v>
      </c>
      <c r="F7" s="23">
        <f>SUM(F2:F6)</f>
        <v>15</v>
      </c>
    </row>
    <row r="8" spans="1:8" x14ac:dyDescent="0.25">
      <c r="A8" t="s">
        <v>28</v>
      </c>
      <c r="B8">
        <v>3</v>
      </c>
    </row>
    <row r="9" spans="1:8" x14ac:dyDescent="0.25">
      <c r="A9" t="s">
        <v>29</v>
      </c>
      <c r="B9">
        <v>1</v>
      </c>
    </row>
    <row r="10" spans="1:8" x14ac:dyDescent="0.25">
      <c r="A10" t="s">
        <v>30</v>
      </c>
      <c r="B10">
        <v>4</v>
      </c>
    </row>
    <row r="11" spans="1:8" x14ac:dyDescent="0.25">
      <c r="A11" t="s">
        <v>31</v>
      </c>
      <c r="B11">
        <v>3</v>
      </c>
    </row>
    <row r="12" spans="1:8" x14ac:dyDescent="0.25">
      <c r="A12" t="s">
        <v>32</v>
      </c>
      <c r="B12">
        <v>3</v>
      </c>
    </row>
    <row r="13" spans="1:8" x14ac:dyDescent="0.25">
      <c r="A13" t="s">
        <v>33</v>
      </c>
      <c r="B13">
        <v>2</v>
      </c>
    </row>
    <row r="14" spans="1:8" x14ac:dyDescent="0.25">
      <c r="A14" t="s">
        <v>34</v>
      </c>
      <c r="B14">
        <v>1</v>
      </c>
    </row>
    <row r="15" spans="1:8" x14ac:dyDescent="0.25">
      <c r="A15" t="s">
        <v>35</v>
      </c>
      <c r="B15">
        <v>4</v>
      </c>
    </row>
    <row r="16" spans="1:8" x14ac:dyDescent="0.25">
      <c r="A16" t="s">
        <v>36</v>
      </c>
      <c r="B16">
        <v>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5CC15-D3B6-426E-8A0C-FEB1F4EAEB37}">
  <dimension ref="A1:G21"/>
  <sheetViews>
    <sheetView topLeftCell="B1" workbookViewId="0">
      <selection activeCell="B2" sqref="B2"/>
    </sheetView>
  </sheetViews>
  <sheetFormatPr baseColWidth="10" defaultRowHeight="15" x14ac:dyDescent="0.25"/>
  <cols>
    <col min="1" max="1" width="88.7109375" customWidth="1"/>
    <col min="2" max="2" width="73.42578125" customWidth="1"/>
    <col min="4" max="4" width="22" customWidth="1"/>
    <col min="6" max="6" width="26.42578125" customWidth="1"/>
  </cols>
  <sheetData>
    <row r="1" spans="1:7" x14ac:dyDescent="0.25">
      <c r="A1" t="s">
        <v>54</v>
      </c>
      <c r="B1" t="s">
        <v>75</v>
      </c>
      <c r="D1" t="s">
        <v>81</v>
      </c>
      <c r="F1" s="32" t="s">
        <v>76</v>
      </c>
      <c r="G1" s="33" t="s">
        <v>80</v>
      </c>
    </row>
    <row r="2" spans="1:7" x14ac:dyDescent="0.25">
      <c r="A2" t="s">
        <v>55</v>
      </c>
      <c r="B2">
        <v>28</v>
      </c>
      <c r="D2">
        <v>20</v>
      </c>
      <c r="F2" s="34" t="s">
        <v>77</v>
      </c>
      <c r="G2" s="34">
        <f>AVERAGE(B2:B21)</f>
        <v>15.05</v>
      </c>
    </row>
    <row r="3" spans="1:7" x14ac:dyDescent="0.25">
      <c r="A3" t="s">
        <v>56</v>
      </c>
      <c r="B3">
        <v>3</v>
      </c>
      <c r="F3" s="23" t="s">
        <v>78</v>
      </c>
      <c r="G3" s="23">
        <f>MEDIAN(B2:B21)</f>
        <v>16</v>
      </c>
    </row>
    <row r="4" spans="1:7" x14ac:dyDescent="0.25">
      <c r="A4" t="s">
        <v>57</v>
      </c>
      <c r="B4">
        <v>16</v>
      </c>
      <c r="F4" s="35" t="s">
        <v>79</v>
      </c>
      <c r="G4" s="35">
        <f>MODE(B2:B21)</f>
        <v>16</v>
      </c>
    </row>
    <row r="5" spans="1:7" x14ac:dyDescent="0.25">
      <c r="A5" t="s">
        <v>58</v>
      </c>
      <c r="B5">
        <v>18</v>
      </c>
    </row>
    <row r="6" spans="1:7" x14ac:dyDescent="0.25">
      <c r="A6" t="s">
        <v>59</v>
      </c>
      <c r="B6">
        <v>0</v>
      </c>
    </row>
    <row r="7" spans="1:7" x14ac:dyDescent="0.25">
      <c r="A7" t="s">
        <v>60</v>
      </c>
      <c r="B7">
        <v>5</v>
      </c>
    </row>
    <row r="8" spans="1:7" x14ac:dyDescent="0.25">
      <c r="A8" t="s">
        <v>61</v>
      </c>
      <c r="B8">
        <v>16</v>
      </c>
    </row>
    <row r="9" spans="1:7" x14ac:dyDescent="0.25">
      <c r="A9" t="s">
        <v>62</v>
      </c>
      <c r="B9">
        <v>17</v>
      </c>
    </row>
    <row r="10" spans="1:7" x14ac:dyDescent="0.25">
      <c r="A10" t="s">
        <v>63</v>
      </c>
      <c r="B10">
        <v>18</v>
      </c>
    </row>
    <row r="11" spans="1:7" x14ac:dyDescent="0.25">
      <c r="A11" t="s">
        <v>64</v>
      </c>
      <c r="B11">
        <v>23</v>
      </c>
    </row>
    <row r="12" spans="1:7" x14ac:dyDescent="0.25">
      <c r="A12" t="s">
        <v>65</v>
      </c>
      <c r="B12">
        <v>23</v>
      </c>
    </row>
    <row r="13" spans="1:7" x14ac:dyDescent="0.25">
      <c r="A13" t="s">
        <v>66</v>
      </c>
      <c r="B13">
        <v>18</v>
      </c>
    </row>
    <row r="14" spans="1:7" x14ac:dyDescent="0.25">
      <c r="A14" t="s">
        <v>67</v>
      </c>
      <c r="B14">
        <v>9</v>
      </c>
    </row>
    <row r="15" spans="1:7" x14ac:dyDescent="0.25">
      <c r="A15" t="s">
        <v>68</v>
      </c>
      <c r="B15">
        <v>9</v>
      </c>
    </row>
    <row r="16" spans="1:7" x14ac:dyDescent="0.25">
      <c r="A16" t="s">
        <v>69</v>
      </c>
      <c r="B16">
        <v>12</v>
      </c>
    </row>
    <row r="17" spans="1:2" x14ac:dyDescent="0.25">
      <c r="A17" t="s">
        <v>70</v>
      </c>
      <c r="B17">
        <v>12</v>
      </c>
    </row>
    <row r="18" spans="1:2" x14ac:dyDescent="0.25">
      <c r="A18" t="s">
        <v>71</v>
      </c>
      <c r="B18">
        <v>16</v>
      </c>
    </row>
    <row r="19" spans="1:2" x14ac:dyDescent="0.25">
      <c r="A19" t="s">
        <v>72</v>
      </c>
      <c r="B19">
        <v>16</v>
      </c>
    </row>
    <row r="20" spans="1:2" x14ac:dyDescent="0.25">
      <c r="A20" t="s">
        <v>74</v>
      </c>
      <c r="B20">
        <v>21</v>
      </c>
    </row>
    <row r="21" spans="1:2" x14ac:dyDescent="0.25">
      <c r="A21" t="s">
        <v>73</v>
      </c>
      <c r="B21">
        <v>21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BF7CE-5401-4DC0-9A79-9B211F86CFC0}">
  <dimension ref="A1:G20"/>
  <sheetViews>
    <sheetView tabSelected="1" workbookViewId="0">
      <selection activeCell="D2" activeCellId="1" sqref="F2:G4 D2"/>
    </sheetView>
  </sheetViews>
  <sheetFormatPr baseColWidth="10" defaultRowHeight="15" x14ac:dyDescent="0.25"/>
  <cols>
    <col min="1" max="1" width="75.85546875" customWidth="1"/>
    <col min="4" max="4" width="17.140625" customWidth="1"/>
    <col min="6" max="6" width="23.140625" customWidth="1"/>
  </cols>
  <sheetData>
    <row r="1" spans="1:7" x14ac:dyDescent="0.25">
      <c r="A1" t="s">
        <v>82</v>
      </c>
      <c r="B1" t="s">
        <v>85</v>
      </c>
      <c r="D1" t="s">
        <v>89</v>
      </c>
      <c r="F1" s="37" t="s">
        <v>86</v>
      </c>
      <c r="G1" s="33" t="s">
        <v>87</v>
      </c>
    </row>
    <row r="2" spans="1:7" x14ac:dyDescent="0.25">
      <c r="A2" t="s">
        <v>55</v>
      </c>
      <c r="B2">
        <v>4</v>
      </c>
      <c r="D2">
        <v>20</v>
      </c>
      <c r="F2" s="34" t="s">
        <v>77</v>
      </c>
      <c r="G2" s="34">
        <f>AVERAGE(B2:B20)</f>
        <v>2.8421052631578947</v>
      </c>
    </row>
    <row r="3" spans="1:7" x14ac:dyDescent="0.25">
      <c r="A3" t="s">
        <v>56</v>
      </c>
      <c r="B3">
        <v>4</v>
      </c>
      <c r="F3" s="23" t="s">
        <v>78</v>
      </c>
      <c r="G3" s="23">
        <f>MEDIAN(B2:B20)</f>
        <v>3</v>
      </c>
    </row>
    <row r="4" spans="1:7" x14ac:dyDescent="0.25">
      <c r="A4" t="s">
        <v>57</v>
      </c>
      <c r="B4">
        <v>2</v>
      </c>
      <c r="F4" s="35" t="s">
        <v>79</v>
      </c>
      <c r="G4" s="35">
        <f>MODE(B2:B20)</f>
        <v>4</v>
      </c>
    </row>
    <row r="5" spans="1:7" x14ac:dyDescent="0.25">
      <c r="A5" t="s">
        <v>58</v>
      </c>
      <c r="B5">
        <v>1</v>
      </c>
    </row>
    <row r="6" spans="1:7" x14ac:dyDescent="0.25">
      <c r="A6" t="s">
        <v>59</v>
      </c>
      <c r="B6">
        <v>2</v>
      </c>
    </row>
    <row r="7" spans="1:7" x14ac:dyDescent="0.25">
      <c r="A7" t="s">
        <v>60</v>
      </c>
      <c r="B7">
        <v>5</v>
      </c>
    </row>
    <row r="8" spans="1:7" x14ac:dyDescent="0.25">
      <c r="A8" t="s">
        <v>61</v>
      </c>
      <c r="B8">
        <v>5</v>
      </c>
    </row>
    <row r="9" spans="1:7" x14ac:dyDescent="0.25">
      <c r="A9" t="s">
        <v>62</v>
      </c>
      <c r="B9">
        <v>2</v>
      </c>
    </row>
    <row r="10" spans="1:7" x14ac:dyDescent="0.25">
      <c r="A10" t="s">
        <v>63</v>
      </c>
      <c r="B10">
        <v>2</v>
      </c>
    </row>
    <row r="11" spans="1:7" x14ac:dyDescent="0.25">
      <c r="A11" t="s">
        <v>64</v>
      </c>
      <c r="B11">
        <v>3</v>
      </c>
    </row>
    <row r="12" spans="1:7" x14ac:dyDescent="0.25">
      <c r="A12" t="s">
        <v>65</v>
      </c>
      <c r="B12">
        <v>4</v>
      </c>
    </row>
    <row r="13" spans="1:7" x14ac:dyDescent="0.25">
      <c r="A13" t="s">
        <v>66</v>
      </c>
      <c r="B13">
        <v>1</v>
      </c>
    </row>
    <row r="14" spans="1:7" x14ac:dyDescent="0.25">
      <c r="A14" t="s">
        <v>67</v>
      </c>
      <c r="B14">
        <v>3</v>
      </c>
    </row>
    <row r="15" spans="1:7" x14ac:dyDescent="0.25">
      <c r="A15" t="s">
        <v>68</v>
      </c>
      <c r="B15">
        <v>3</v>
      </c>
    </row>
    <row r="16" spans="1:7" x14ac:dyDescent="0.25">
      <c r="A16" t="s">
        <v>69</v>
      </c>
      <c r="B16">
        <v>4</v>
      </c>
    </row>
    <row r="17" spans="1:2" x14ac:dyDescent="0.25">
      <c r="A17" t="s">
        <v>70</v>
      </c>
      <c r="B17">
        <v>4</v>
      </c>
    </row>
    <row r="18" spans="1:2" x14ac:dyDescent="0.25">
      <c r="A18" t="s">
        <v>71</v>
      </c>
      <c r="B18">
        <v>1</v>
      </c>
    </row>
    <row r="19" spans="1:2" x14ac:dyDescent="0.25">
      <c r="A19" t="s">
        <v>74</v>
      </c>
      <c r="B19">
        <v>1</v>
      </c>
    </row>
    <row r="20" spans="1:2" x14ac:dyDescent="0.25">
      <c r="A20" t="s">
        <v>73</v>
      </c>
      <c r="B20">
        <v>3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86206-8DBD-42FC-B8F2-E31F73D32954}">
  <dimension ref="A1:G21"/>
  <sheetViews>
    <sheetView topLeftCell="B1" workbookViewId="0">
      <selection activeCell="M10" sqref="M10"/>
    </sheetView>
  </sheetViews>
  <sheetFormatPr baseColWidth="10" defaultRowHeight="15" x14ac:dyDescent="0.25"/>
  <cols>
    <col min="1" max="1" width="111" customWidth="1"/>
    <col min="4" max="4" width="18.42578125" customWidth="1"/>
    <col min="6" max="6" width="23" customWidth="1"/>
  </cols>
  <sheetData>
    <row r="1" spans="1:7" x14ac:dyDescent="0.25">
      <c r="A1" s="36" t="s">
        <v>83</v>
      </c>
      <c r="B1" t="s">
        <v>88</v>
      </c>
      <c r="D1" t="s">
        <v>90</v>
      </c>
      <c r="F1" s="12" t="s">
        <v>86</v>
      </c>
      <c r="G1" s="38" t="s">
        <v>87</v>
      </c>
    </row>
    <row r="2" spans="1:7" x14ac:dyDescent="0.25">
      <c r="A2" t="s">
        <v>55</v>
      </c>
      <c r="B2">
        <v>1</v>
      </c>
      <c r="D2">
        <v>20</v>
      </c>
      <c r="F2" s="34" t="s">
        <v>77</v>
      </c>
      <c r="G2" s="34">
        <f>AVERAGE(B2:B21)</f>
        <v>2.7</v>
      </c>
    </row>
    <row r="3" spans="1:7" x14ac:dyDescent="0.25">
      <c r="A3" t="s">
        <v>56</v>
      </c>
      <c r="B3">
        <v>3</v>
      </c>
      <c r="F3" s="23" t="s">
        <v>78</v>
      </c>
      <c r="G3" s="23">
        <f>MEDIAN(B2:B21)</f>
        <v>3</v>
      </c>
    </row>
    <row r="4" spans="1:7" x14ac:dyDescent="0.25">
      <c r="A4" t="s">
        <v>57</v>
      </c>
      <c r="B4">
        <v>3</v>
      </c>
      <c r="F4" s="18" t="s">
        <v>79</v>
      </c>
      <c r="G4" s="18">
        <f>MODE(B2:B21)</f>
        <v>4</v>
      </c>
    </row>
    <row r="5" spans="1:7" x14ac:dyDescent="0.25">
      <c r="A5" t="s">
        <v>58</v>
      </c>
      <c r="B5">
        <v>4</v>
      </c>
    </row>
    <row r="6" spans="1:7" x14ac:dyDescent="0.25">
      <c r="A6" t="s">
        <v>59</v>
      </c>
      <c r="B6">
        <v>3</v>
      </c>
    </row>
    <row r="7" spans="1:7" x14ac:dyDescent="0.25">
      <c r="A7" t="s">
        <v>60</v>
      </c>
      <c r="B7">
        <v>3</v>
      </c>
    </row>
    <row r="8" spans="1:7" x14ac:dyDescent="0.25">
      <c r="A8" t="s">
        <v>61</v>
      </c>
      <c r="B8">
        <v>4</v>
      </c>
    </row>
    <row r="9" spans="1:7" x14ac:dyDescent="0.25">
      <c r="A9" t="s">
        <v>62</v>
      </c>
      <c r="B9">
        <v>1</v>
      </c>
    </row>
    <row r="10" spans="1:7" x14ac:dyDescent="0.25">
      <c r="A10" t="s">
        <v>63</v>
      </c>
      <c r="B10">
        <v>5</v>
      </c>
    </row>
    <row r="11" spans="1:7" x14ac:dyDescent="0.25">
      <c r="A11" t="s">
        <v>64</v>
      </c>
      <c r="B11">
        <v>4</v>
      </c>
    </row>
    <row r="12" spans="1:7" x14ac:dyDescent="0.25">
      <c r="A12" t="s">
        <v>65</v>
      </c>
      <c r="B12">
        <v>4</v>
      </c>
    </row>
    <row r="13" spans="1:7" x14ac:dyDescent="0.25">
      <c r="A13" t="s">
        <v>66</v>
      </c>
      <c r="B13">
        <v>1</v>
      </c>
    </row>
    <row r="14" spans="1:7" x14ac:dyDescent="0.25">
      <c r="A14" t="s">
        <v>67</v>
      </c>
      <c r="B14">
        <v>2</v>
      </c>
    </row>
    <row r="15" spans="1:7" x14ac:dyDescent="0.25">
      <c r="A15" t="s">
        <v>68</v>
      </c>
      <c r="B15">
        <v>1</v>
      </c>
    </row>
    <row r="16" spans="1:7" x14ac:dyDescent="0.25">
      <c r="A16" t="s">
        <v>69</v>
      </c>
      <c r="B16">
        <v>4</v>
      </c>
    </row>
    <row r="17" spans="1:2" x14ac:dyDescent="0.25">
      <c r="A17" t="s">
        <v>70</v>
      </c>
      <c r="B17">
        <v>4</v>
      </c>
    </row>
    <row r="18" spans="1:2" x14ac:dyDescent="0.25">
      <c r="A18" t="s">
        <v>71</v>
      </c>
      <c r="B18">
        <v>2</v>
      </c>
    </row>
    <row r="19" spans="1:2" x14ac:dyDescent="0.25">
      <c r="A19" t="s">
        <v>72</v>
      </c>
      <c r="B19">
        <v>2</v>
      </c>
    </row>
    <row r="20" spans="1:2" x14ac:dyDescent="0.25">
      <c r="A20" t="s">
        <v>74</v>
      </c>
      <c r="B20">
        <v>2</v>
      </c>
    </row>
    <row r="21" spans="1:2" x14ac:dyDescent="0.25">
      <c r="A21" t="s">
        <v>73</v>
      </c>
      <c r="B21">
        <v>1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6F29C-D7D6-42A3-B126-D60D0EA49A25}">
  <dimension ref="A1:G21"/>
  <sheetViews>
    <sheetView workbookViewId="0">
      <selection activeCell="I11" sqref="I11"/>
    </sheetView>
  </sheetViews>
  <sheetFormatPr baseColWidth="10" defaultRowHeight="15" x14ac:dyDescent="0.25"/>
  <cols>
    <col min="1" max="1" width="46" customWidth="1"/>
    <col min="4" max="4" width="17.140625" customWidth="1"/>
    <col min="6" max="6" width="23.140625" customWidth="1"/>
  </cols>
  <sheetData>
    <row r="1" spans="1:7" x14ac:dyDescent="0.25">
      <c r="A1" t="s">
        <v>84</v>
      </c>
      <c r="B1" t="s">
        <v>88</v>
      </c>
      <c r="D1" t="s">
        <v>90</v>
      </c>
      <c r="F1" s="12" t="s">
        <v>86</v>
      </c>
      <c r="G1" s="38" t="s">
        <v>87</v>
      </c>
    </row>
    <row r="2" spans="1:7" x14ac:dyDescent="0.25">
      <c r="A2" t="s">
        <v>55</v>
      </c>
      <c r="B2">
        <v>3</v>
      </c>
      <c r="D2">
        <v>20</v>
      </c>
      <c r="F2" s="39" t="s">
        <v>77</v>
      </c>
      <c r="G2" s="39">
        <f>AVERAGE(B2:B21)</f>
        <v>2.6</v>
      </c>
    </row>
    <row r="3" spans="1:7" x14ac:dyDescent="0.25">
      <c r="A3" t="s">
        <v>56</v>
      </c>
      <c r="B3">
        <v>4</v>
      </c>
      <c r="F3" s="23" t="s">
        <v>78</v>
      </c>
      <c r="G3" s="23">
        <f>MEDIAN(B2:B21)</f>
        <v>3</v>
      </c>
    </row>
    <row r="4" spans="1:7" x14ac:dyDescent="0.25">
      <c r="A4" t="s">
        <v>57</v>
      </c>
      <c r="B4">
        <v>1</v>
      </c>
      <c r="F4" s="35" t="s">
        <v>79</v>
      </c>
      <c r="G4" s="35">
        <f>MODE(B2:B21)</f>
        <v>3</v>
      </c>
    </row>
    <row r="5" spans="1:7" x14ac:dyDescent="0.25">
      <c r="A5" t="s">
        <v>58</v>
      </c>
      <c r="B5">
        <v>1</v>
      </c>
    </row>
    <row r="6" spans="1:7" x14ac:dyDescent="0.25">
      <c r="A6" t="s">
        <v>59</v>
      </c>
      <c r="B6">
        <v>5</v>
      </c>
    </row>
    <row r="7" spans="1:7" x14ac:dyDescent="0.25">
      <c r="A7" t="s">
        <v>60</v>
      </c>
      <c r="B7">
        <v>2</v>
      </c>
    </row>
    <row r="8" spans="1:7" x14ac:dyDescent="0.25">
      <c r="A8" t="s">
        <v>61</v>
      </c>
      <c r="B8">
        <v>1</v>
      </c>
    </row>
    <row r="9" spans="1:7" x14ac:dyDescent="0.25">
      <c r="A9" t="s">
        <v>62</v>
      </c>
      <c r="B9">
        <v>3</v>
      </c>
    </row>
    <row r="10" spans="1:7" x14ac:dyDescent="0.25">
      <c r="A10" t="s">
        <v>63</v>
      </c>
      <c r="B10">
        <v>3</v>
      </c>
    </row>
    <row r="11" spans="1:7" x14ac:dyDescent="0.25">
      <c r="A11" t="s">
        <v>64</v>
      </c>
      <c r="B11">
        <v>3</v>
      </c>
    </row>
    <row r="12" spans="1:7" x14ac:dyDescent="0.25">
      <c r="A12" t="s">
        <v>65</v>
      </c>
      <c r="B12">
        <v>5</v>
      </c>
    </row>
    <row r="13" spans="1:7" x14ac:dyDescent="0.25">
      <c r="A13" t="s">
        <v>66</v>
      </c>
      <c r="B13">
        <v>2</v>
      </c>
    </row>
    <row r="14" spans="1:7" x14ac:dyDescent="0.25">
      <c r="A14" t="s">
        <v>67</v>
      </c>
      <c r="B14">
        <v>1</v>
      </c>
    </row>
    <row r="15" spans="1:7" x14ac:dyDescent="0.25">
      <c r="A15" t="s">
        <v>68</v>
      </c>
      <c r="B15">
        <v>1</v>
      </c>
    </row>
    <row r="16" spans="1:7" x14ac:dyDescent="0.25">
      <c r="A16" t="s">
        <v>69</v>
      </c>
      <c r="B16">
        <v>4</v>
      </c>
    </row>
    <row r="17" spans="1:2" x14ac:dyDescent="0.25">
      <c r="A17" t="s">
        <v>70</v>
      </c>
      <c r="B17">
        <v>4</v>
      </c>
    </row>
    <row r="18" spans="1:2" x14ac:dyDescent="0.25">
      <c r="A18" t="s">
        <v>71</v>
      </c>
      <c r="B18">
        <v>3</v>
      </c>
    </row>
    <row r="19" spans="1:2" x14ac:dyDescent="0.25">
      <c r="A19" t="s">
        <v>72</v>
      </c>
      <c r="B19">
        <v>3</v>
      </c>
    </row>
    <row r="20" spans="1:2" x14ac:dyDescent="0.25">
      <c r="A20" t="s">
        <v>74</v>
      </c>
      <c r="B20">
        <v>2</v>
      </c>
    </row>
    <row r="21" spans="1:2" x14ac:dyDescent="0.25">
      <c r="A21" t="s">
        <v>73</v>
      </c>
      <c r="B21">
        <v>1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DE702-0261-481B-A729-DE78AC4ACA18}">
  <dimension ref="A1:B21"/>
  <sheetViews>
    <sheetView workbookViewId="0">
      <selection activeCell="C1" sqref="C1"/>
    </sheetView>
  </sheetViews>
  <sheetFormatPr baseColWidth="10" defaultRowHeight="15" x14ac:dyDescent="0.25"/>
  <cols>
    <col min="1" max="1" width="78.140625" customWidth="1"/>
    <col min="2" max="2" width="14.140625" customWidth="1"/>
    <col min="3" max="3" width="13.5703125" customWidth="1"/>
    <col min="4" max="4" width="11.42578125" customWidth="1"/>
  </cols>
  <sheetData>
    <row r="1" spans="1:2" ht="31.5" customHeight="1" x14ac:dyDescent="0.25">
      <c r="A1" t="s">
        <v>47</v>
      </c>
      <c r="B1" t="s">
        <v>48</v>
      </c>
    </row>
    <row r="2" spans="1:2" x14ac:dyDescent="0.25">
      <c r="A2" t="s">
        <v>22</v>
      </c>
      <c r="B2">
        <v>3250</v>
      </c>
    </row>
    <row r="3" spans="1:2" x14ac:dyDescent="0.25">
      <c r="A3" t="s">
        <v>23</v>
      </c>
      <c r="B3">
        <v>3500</v>
      </c>
    </row>
    <row r="4" spans="1:2" x14ac:dyDescent="0.25">
      <c r="A4" t="s">
        <v>24</v>
      </c>
      <c r="B4">
        <v>4950</v>
      </c>
    </row>
    <row r="5" spans="1:2" x14ac:dyDescent="0.25">
      <c r="A5" t="s">
        <v>25</v>
      </c>
      <c r="B5">
        <v>3800</v>
      </c>
    </row>
    <row r="6" spans="1:2" x14ac:dyDescent="0.25">
      <c r="A6" t="s">
        <v>26</v>
      </c>
      <c r="B6">
        <v>5200</v>
      </c>
    </row>
    <row r="7" spans="1:2" x14ac:dyDescent="0.25">
      <c r="A7" t="s">
        <v>27</v>
      </c>
      <c r="B7">
        <v>3250</v>
      </c>
    </row>
    <row r="8" spans="1:2" x14ac:dyDescent="0.25">
      <c r="A8" t="s">
        <v>28</v>
      </c>
      <c r="B8">
        <v>6200</v>
      </c>
    </row>
    <row r="9" spans="1:2" x14ac:dyDescent="0.25">
      <c r="A9" t="s">
        <v>29</v>
      </c>
      <c r="B9">
        <v>3800</v>
      </c>
    </row>
    <row r="10" spans="1:2" x14ac:dyDescent="0.25">
      <c r="A10" t="s">
        <v>30</v>
      </c>
      <c r="B10">
        <v>3550</v>
      </c>
    </row>
    <row r="11" spans="1:2" x14ac:dyDescent="0.25">
      <c r="A11" t="s">
        <v>31</v>
      </c>
      <c r="B11">
        <v>3550</v>
      </c>
    </row>
    <row r="12" spans="1:2" x14ac:dyDescent="0.25">
      <c r="A12" t="s">
        <v>32</v>
      </c>
      <c r="B12">
        <v>4950</v>
      </c>
    </row>
    <row r="13" spans="1:2" x14ac:dyDescent="0.25">
      <c r="A13" t="s">
        <v>33</v>
      </c>
      <c r="B13">
        <v>3250</v>
      </c>
    </row>
    <row r="14" spans="1:2" x14ac:dyDescent="0.25">
      <c r="A14" t="s">
        <v>34</v>
      </c>
      <c r="B14">
        <v>3550</v>
      </c>
    </row>
    <row r="15" spans="1:2" x14ac:dyDescent="0.25">
      <c r="A15" t="s">
        <v>35</v>
      </c>
      <c r="B15">
        <v>3550</v>
      </c>
    </row>
    <row r="16" spans="1:2" x14ac:dyDescent="0.25">
      <c r="A16" t="s">
        <v>36</v>
      </c>
      <c r="B16">
        <v>6200</v>
      </c>
    </row>
    <row r="17" spans="1:2" x14ac:dyDescent="0.25">
      <c r="A17" t="s">
        <v>49</v>
      </c>
      <c r="B17">
        <v>8000</v>
      </c>
    </row>
    <row r="18" spans="1:2" x14ac:dyDescent="0.25">
      <c r="A18" t="s">
        <v>50</v>
      </c>
      <c r="B18">
        <v>3250</v>
      </c>
    </row>
    <row r="19" spans="1:2" x14ac:dyDescent="0.25">
      <c r="A19" t="s">
        <v>51</v>
      </c>
      <c r="B19">
        <v>3250</v>
      </c>
    </row>
    <row r="20" spans="1:2" x14ac:dyDescent="0.25">
      <c r="A20" t="s">
        <v>52</v>
      </c>
      <c r="B20">
        <v>3550</v>
      </c>
    </row>
    <row r="21" spans="1:2" x14ac:dyDescent="0.25">
      <c r="A21" t="s">
        <v>53</v>
      </c>
      <c r="B21">
        <v>4950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FI Y FR EJEMPLO</vt:lpstr>
      <vt:lpstr>Hoja1</vt:lpstr>
      <vt:lpstr>Hoja2</vt:lpstr>
      <vt:lpstr>Hoja3</vt:lpstr>
      <vt:lpstr>Md, M, Mo.</vt:lpstr>
      <vt:lpstr>Hoja7</vt:lpstr>
      <vt:lpstr>Hoja8</vt:lpstr>
      <vt:lpstr>Hoja9</vt:lpstr>
      <vt:lpstr>R,o,Var</vt:lpstr>
      <vt:lpstr>Hoja5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EMMANUEL PEREZ NUNCIO</dc:creator>
  <cp:lastModifiedBy>bodega urrera</cp:lastModifiedBy>
  <dcterms:created xsi:type="dcterms:W3CDTF">2021-08-26T14:35:24Z</dcterms:created>
  <dcterms:modified xsi:type="dcterms:W3CDTF">2021-09-10T02:44:33Z</dcterms:modified>
</cp:coreProperties>
</file>