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800" firstSheet="1" activeTab="5"/>
  </bookViews>
  <sheets>
    <sheet name="fi y fr ejemplo" sheetId="1" r:id="rId1"/>
    <sheet name="item 3" sheetId="4" r:id="rId2"/>
    <sheet name="M, Md, Mo." sheetId="5" r:id="rId3"/>
    <sheet name="Ejemplo 1 m, md, mo." sheetId="6" r:id="rId4"/>
    <sheet name="ejemplo 2 m, md mo." sheetId="7" r:id="rId5"/>
    <sheet name="ejemplo 3 M,Md,Mo." sheetId="8" r:id="rId6"/>
  </sheets>
  <definedNames>
    <definedName name="_xlchart.0" hidden="1">'ejemplo 3 M,Md,Mo.'!$E$5:$E$7</definedName>
    <definedName name="_xlchart.1" hidden="1">'ejemplo 3 M,Md,Mo.'!$E$5:$E$7</definedName>
    <definedName name="_xlchart.v1.0" hidden="1">#REF!</definedName>
    <definedName name="_xlchart.v1.1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8" l="1"/>
  <c r="E6" i="8"/>
  <c r="E5" i="8"/>
  <c r="F5" i="7"/>
  <c r="F4" i="7"/>
  <c r="F3" i="7"/>
  <c r="E6" i="6"/>
  <c r="E5" i="6"/>
  <c r="E4" i="6"/>
  <c r="F5" i="5"/>
  <c r="F4" i="5"/>
  <c r="F3" i="5"/>
  <c r="F6" i="4" l="1"/>
  <c r="F5" i="4"/>
  <c r="F4" i="4"/>
  <c r="F3" i="4"/>
  <c r="F2" i="4"/>
  <c r="F7" i="4" l="1"/>
  <c r="G3" i="4" s="1"/>
  <c r="H3" i="1"/>
  <c r="H4" i="1"/>
  <c r="H5" i="1"/>
  <c r="H6" i="1"/>
  <c r="H2" i="1"/>
  <c r="G3" i="1"/>
  <c r="G4" i="1"/>
  <c r="G5" i="1"/>
  <c r="G6" i="1"/>
  <c r="G2" i="1"/>
  <c r="F7" i="1"/>
  <c r="F5" i="1"/>
  <c r="F6" i="1"/>
  <c r="G6" i="4" l="1"/>
  <c r="H6" i="4" s="1"/>
  <c r="G2" i="4"/>
  <c r="G4" i="4"/>
  <c r="H4" i="4" s="1"/>
  <c r="G5" i="4"/>
  <c r="H5" i="4" s="1"/>
  <c r="F4" i="1"/>
  <c r="F3" i="1"/>
  <c r="F2" i="1"/>
</calcChain>
</file>

<file path=xl/sharedStrings.xml><?xml version="1.0" encoding="utf-8"?>
<sst xmlns="http://schemas.openxmlformats.org/spreadsheetml/2006/main" count="149" uniqueCount="101">
  <si>
    <t>¿Cuál es la postura de los docentes de preescolar respecto a llevar clases virtuales con sus alumnos en el jardin de niño?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</si>
  <si>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</si>
  <si>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</si>
  <si>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</si>
  <si>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</si>
  <si>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</si>
  <si>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</si>
  <si>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</si>
  <si>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</si>
  <si>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</si>
  <si>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</si>
  <si>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</si>
  <si>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</si>
  <si>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</si>
  <si>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</si>
  <si>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</si>
  <si>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 xml:space="preserve"> </t>
  </si>
  <si>
    <t>respuestas</t>
  </si>
  <si>
    <t>frecuencia absoluta (fi)</t>
  </si>
  <si>
    <t>frecuencia relativa (fr)</t>
  </si>
  <si>
    <t>porcentaje %</t>
  </si>
  <si>
    <t>opciones de respuesta</t>
  </si>
  <si>
    <t>RESPUESTAS</t>
  </si>
  <si>
    <t>Opciones de respuesta</t>
  </si>
  <si>
    <t>Frecuencia relativa (fr)</t>
  </si>
  <si>
    <t>Frecuencia absoluta (fi)</t>
  </si>
  <si>
    <t>Porcentaje %</t>
  </si>
  <si>
    <t>3-INDIFERENTE</t>
  </si>
  <si>
    <t>4-BASTANTE A FAVOR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</si>
  <si>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</si>
  <si>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</si>
  <si>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</si>
  <si>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</si>
  <si>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</si>
  <si>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</si>
  <si>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</si>
  <si>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</si>
  <si>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</si>
  <si>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</si>
  <si>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</si>
  <si>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</si>
  <si>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</si>
  <si>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</si>
  <si>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</si>
  <si>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REGLAS DE COTIFICACIÓN</t>
  </si>
  <si>
    <t>1-EN CONTRA</t>
  </si>
  <si>
    <t>2-BASATANTE EN CONTRA</t>
  </si>
  <si>
    <t>5- A FAVOR</t>
  </si>
  <si>
    <t>¿Siente que la comunicación es fluida entre padres y maestros?</t>
  </si>
  <si>
    <t>¿Cuantos años hemos invertido en nuestros estudios academicos para ser una persona exitosa?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</si>
  <si>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</si>
  <si>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</si>
  <si>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</si>
  <si>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</si>
  <si>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</si>
  <si>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</si>
  <si>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</si>
  <si>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</si>
  <si>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</si>
  <si>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</si>
  <si>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</si>
  <si>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</si>
  <si>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</si>
  <si>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</si>
  <si>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</si>
  <si>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</si>
  <si>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</si>
  <si>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</si>
  <si>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</si>
  <si>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</si>
  <si>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Numero de años de estudio</t>
  </si>
  <si>
    <t>M</t>
  </si>
  <si>
    <t>Md</t>
  </si>
  <si>
    <t>Mo</t>
  </si>
  <si>
    <t>¿Que cantidad de alumnos entran a sus clases virtuales por dia?</t>
  </si>
  <si>
    <t>Encuestado 1</t>
  </si>
  <si>
    <t>Encuestado 2</t>
  </si>
  <si>
    <t>Encuestado 3</t>
  </si>
  <si>
    <t>Encuestado 4</t>
  </si>
  <si>
    <t>Encuestado 5</t>
  </si>
  <si>
    <t>Encuestado 6</t>
  </si>
  <si>
    <t>Encuestado 7</t>
  </si>
  <si>
    <t>Encuestado 8</t>
  </si>
  <si>
    <t>Encuestado 9</t>
  </si>
  <si>
    <t>Encuestado 10</t>
  </si>
  <si>
    <t>Encuestado 11</t>
  </si>
  <si>
    <t>Encuestado 12</t>
  </si>
  <si>
    <t>Encuestado 13</t>
  </si>
  <si>
    <t>Encuestado 14</t>
  </si>
  <si>
    <t>Encuestado 15</t>
  </si>
  <si>
    <t>Encuestado 16</t>
  </si>
  <si>
    <t>Encuestado 17</t>
  </si>
  <si>
    <t>Encuestado 18</t>
  </si>
  <si>
    <t>Encuestado 19</t>
  </si>
  <si>
    <t>Encuestado 20</t>
  </si>
  <si>
    <t>Numero de alumnos:</t>
  </si>
  <si>
    <t>¿Cuánto tiempo dedicas cada día en promedio a la educación a distancia?</t>
  </si>
  <si>
    <t xml:space="preserve">Encuestado 1 </t>
  </si>
  <si>
    <t>Numero de horas:</t>
  </si>
  <si>
    <t>¿Cuanto tiempo aproximadamente te gustaria que abarcara tu clase?</t>
  </si>
  <si>
    <t xml:space="preserve">Tiempo en minutos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</si>
</sst>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43" fontId="0" fillId="3" borderId="1" xfId="1" applyFont="1" applyFill="1" applyBorder="1"/>
    <xf numFmtId="0" fontId="0" fillId="4" borderId="1" xfId="0" applyFill="1" applyBorder="1" applyAlignment="1">
      <alignment wrapText="1"/>
    </xf>
    <xf numFmtId="9" fontId="0" fillId="4" borderId="1" xfId="2" applyFont="1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3" fillId="0" borderId="0" xfId="0" applyFont="1"/>
    <xf numFmtId="0" fontId="0" fillId="8" borderId="1" xfId="0" applyFill="1" applyBorder="1"/>
    <xf numFmtId="0" fontId="4" fillId="9" borderId="1" xfId="0" applyFont="1" applyFill="1" applyBorder="1"/>
    <xf numFmtId="0" fontId="5" fillId="9" borderId="1" xfId="0" applyFont="1" applyFill="1" applyBorder="1"/>
    <xf numFmtId="0" fontId="3" fillId="8" borderId="1" xfId="0" applyFont="1" applyFill="1" applyBorder="1" applyAlignment="1">
      <alignment wrapText="1"/>
    </xf>
    <xf numFmtId="43" fontId="0" fillId="8" borderId="1" xfId="1" applyFont="1" applyFill="1" applyBorder="1"/>
    <xf numFmtId="9" fontId="0" fillId="8" borderId="1" xfId="2" applyFont="1" applyFill="1" applyBorder="1"/>
    <xf numFmtId="0" fontId="6" fillId="8" borderId="0" xfId="0" applyFont="1" applyFill="1" applyAlignment="1">
      <alignment wrapText="1"/>
    </xf>
    <xf numFmtId="9" fontId="0" fillId="8" borderId="1" xfId="2" applyNumberFormat="1" applyFont="1" applyFill="1" applyBorder="1"/>
    <xf numFmtId="0" fontId="0" fillId="9" borderId="0" xfId="0" applyFill="1"/>
    <xf numFmtId="0" fontId="8" fillId="7" borderId="0" xfId="0" applyFont="1" applyFill="1" applyAlignment="1">
      <alignment vertical="center" wrapText="1"/>
    </xf>
    <xf numFmtId="0" fontId="8" fillId="10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0" fillId="8" borderId="0" xfId="0" applyFill="1"/>
    <xf numFmtId="0" fontId="9" fillId="11" borderId="0" xfId="0" applyFont="1" applyFill="1" applyAlignment="1">
      <alignment horizontal="left" vertical="center" wrapText="1" indent="1"/>
    </xf>
    <xf numFmtId="0" fontId="0" fillId="7" borderId="0" xfId="0" applyFont="1" applyFill="1" applyAlignment="1">
      <alignment vertical="center" wrapText="1"/>
    </xf>
    <xf numFmtId="0" fontId="0" fillId="12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14" borderId="0" xfId="0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9999"/>
      <color rgb="FFCCCCFF"/>
      <color rgb="FF9999FF"/>
      <color rgb="FF99CCFF"/>
      <color rgb="FFEEB6F4"/>
      <color rgb="FFFFCCCC"/>
      <color rgb="FFFFCCFF"/>
      <color rgb="FFCC99FF"/>
      <color rgb="FFFF66CC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F-4DB4-89E8-C33E582EDCB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'fi y fr ejemplo'!$F$2:$F$6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F-4DB4-89E8-C33E582ED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3550904"/>
        <c:axId val="303551232"/>
      </c:barChart>
      <c:catAx>
        <c:axId val="303550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3551232"/>
        <c:crosses val="autoZero"/>
        <c:auto val="1"/>
        <c:lblAlgn val="ctr"/>
        <c:lblOffset val="100"/>
        <c:noMultiLvlLbl val="0"/>
      </c:catAx>
      <c:valAx>
        <c:axId val="30355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355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Media,</a:t>
            </a:r>
            <a:r>
              <a:rPr lang="es-MX" baseline="0"/>
              <a:t> Mediana, Moda.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>
                <a:alpha val="87000"/>
              </a:srgbClr>
            </a:solidFill>
            <a:ln>
              <a:noFill/>
            </a:ln>
            <a:effectLst/>
          </c:spPr>
          <c:invertIfNegative val="0"/>
          <c:val>
            <c:numRef>
              <c:f>'ejemplo 3 M,Md,Mo.'!$E$5:$E$7</c:f>
              <c:numCache>
                <c:formatCode>General</c:formatCode>
                <c:ptCount val="3"/>
                <c:pt idx="0">
                  <c:v>53</c:v>
                </c:pt>
                <c:pt idx="1">
                  <c:v>52.5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9-4DEF-A3A7-10218C6AD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057936"/>
        <c:axId val="415056296"/>
      </c:barChart>
      <c:catAx>
        <c:axId val="41505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5056296"/>
        <c:crosses val="autoZero"/>
        <c:auto val="1"/>
        <c:lblAlgn val="ctr"/>
        <c:lblOffset val="100"/>
        <c:noMultiLvlLbl val="0"/>
      </c:catAx>
      <c:valAx>
        <c:axId val="41505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505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</c:f>
              <c:numCache>
                <c:formatCode>_(* #,##0.00_);_(* \(#,##0.00\);_(* "-"??_);_(@_)</c:formatCode>
                <c:ptCount val="1"/>
                <c:pt idx="0">
                  <c:v>0.26666666666666666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37-4C5B-9584-46AAC68E653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37-4C5B-9584-46AAC68E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413600"/>
        <c:axId val="308408680"/>
      </c:scatterChart>
      <c:valAx>
        <c:axId val="30841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8408680"/>
        <c:crosses val="autoZero"/>
        <c:crossBetween val="midCat"/>
      </c:valAx>
      <c:valAx>
        <c:axId val="30840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8413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porcentaje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382-4D9A-979B-80A52BA0A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82-4D9A-979B-80A52BA0A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82-4D9A-979B-80A52BA0A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382-4D9A-979B-80A52BA0A2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382-4D9A-979B-80A52BA0A2F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D-48A1-A9CD-078BA877CE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382-4D9A-979B-80A52BA0A2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382-4D9A-979B-80A52BA0A2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382-4D9A-979B-80A52BA0A2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382-4D9A-979B-80A52BA0A2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382-4D9A-979B-80A52BA0A2F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D-48A1-A9CD-078BA877CE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8358705161854761E-2"/>
          <c:y val="0.20094962088072321"/>
          <c:w val="0.9155301837270341"/>
          <c:h val="0.603688028579760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'item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4-45BB-BD42-26AC9DEE79DE}"/>
            </c:ext>
          </c:extLst>
        </c:ser>
        <c:ser>
          <c:idx val="1"/>
          <c:order val="1"/>
          <c:spPr>
            <a:solidFill>
              <a:srgbClr val="CC66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'item 3'!$F$2:$F$6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04-45BB-BD42-26AC9DEE7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6503152"/>
        <c:axId val="456501184"/>
      </c:barChart>
      <c:catAx>
        <c:axId val="456503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6501184"/>
        <c:crosses val="autoZero"/>
        <c:auto val="1"/>
        <c:lblAlgn val="ctr"/>
        <c:lblOffset val="100"/>
        <c:noMultiLvlLbl val="0"/>
      </c:catAx>
      <c:valAx>
        <c:axId val="45650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650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'item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'item 3'!$G$2:$G$6</c:f>
              <c:numCache>
                <c:formatCode>_(* #,##0.00_);_(* \(#,##0.00\);_(* "-"??_);_(@_)</c:formatCode>
                <c:ptCount val="5"/>
                <c:pt idx="0">
                  <c:v>0.13333333333333333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CD-41AC-8A84-C12E49500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692520"/>
        <c:axId val="463688912"/>
      </c:scatterChart>
      <c:valAx>
        <c:axId val="463692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688912"/>
        <c:crosses val="autoZero"/>
        <c:crossBetween val="midCat"/>
      </c:valAx>
      <c:valAx>
        <c:axId val="46368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692520"/>
        <c:crosses val="autoZero"/>
        <c:crossBetween val="midCat"/>
      </c:valAx>
      <c:spPr>
        <a:solidFill>
          <a:srgbClr val="FFCCFF"/>
        </a:solidFill>
        <a:ln>
          <a:solidFill>
            <a:srgbClr val="FFCCCC">
              <a:alpha val="97000"/>
            </a:srgb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</a:t>
            </a:r>
          </a:p>
          <a:p>
            <a:pPr>
              <a:defRPr/>
            </a:pPr>
            <a:r>
              <a:rPr lang="es-MX"/>
              <a:t>porciento</a:t>
            </a:r>
          </a:p>
        </c:rich>
      </c:tx>
      <c:layout>
        <c:manualLayout>
          <c:xMode val="edge"/>
          <c:yMode val="edge"/>
          <c:x val="3.0105820105820101E-2"/>
          <c:y val="0.52331211240908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2762550514519018"/>
          <c:y val="0.1409045698412135"/>
          <c:w val="0.34474898970961965"/>
          <c:h val="0.72548382699050817"/>
        </c:manualLayout>
      </c:layout>
      <c:pieChart>
        <c:varyColors val="1"/>
        <c:ser>
          <c:idx val="0"/>
          <c:order val="0"/>
          <c:spPr>
            <a:solidFill>
              <a:srgbClr val="FF99FF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7C7-4C5F-A186-98D04B40AEAB}"/>
              </c:ext>
            </c:extLst>
          </c:dPt>
          <c:dPt>
            <c:idx val="1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7C7-4C5F-A186-98D04B40AEAB}"/>
              </c:ext>
            </c:extLst>
          </c:dPt>
          <c:dPt>
            <c:idx val="2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7C7-4C5F-A186-98D04B40AEAB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7C7-4C5F-A186-98D04B40AEAB}"/>
              </c:ext>
            </c:extLst>
          </c:dPt>
          <c:dPt>
            <c:idx val="4"/>
            <c:bubble3D val="0"/>
            <c:explosion val="2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7C7-4C5F-A186-98D04B40AEAB}"/>
              </c:ext>
            </c:extLst>
          </c:dPt>
          <c:dLbls>
            <c:dLbl>
              <c:idx val="0"/>
              <c:layout>
                <c:manualLayout>
                  <c:x val="0.19841269841269832"/>
                  <c:y val="1.11343002640231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695405B-5B12-4097-BBB9-42F4A6FD6E9C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13%</a:t>
                    </a:r>
                  </a:p>
                </c:rich>
              </c:tx>
              <c:spPr>
                <a:solidFill>
                  <a:srgbClr val="CC0099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C7-4C5F-A186-98D04B40AEAB}"/>
                </c:ext>
              </c:extLst>
            </c:dLbl>
            <c:dLbl>
              <c:idx val="1"/>
              <c:layout>
                <c:manualLayout>
                  <c:x val="9.7883597883597878E-2"/>
                  <c:y val="5.01043511881043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390500-414D-467B-B3C6-19D258AA995E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7%</a:t>
                    </a:r>
                  </a:p>
                </c:rich>
              </c:tx>
              <c:spPr>
                <a:solidFill>
                  <a:srgbClr val="CC0099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C7-4C5F-A186-98D04B40AEAB}"/>
                </c:ext>
              </c:extLst>
            </c:dLbl>
            <c:dLbl>
              <c:idx val="2"/>
              <c:layout>
                <c:manualLayout>
                  <c:x val="5.8201058201058198E-2"/>
                  <c:y val="-0.228253155412475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A381FB3-3A1A-4E54-BA98-C8D698220BCF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20%</a:t>
                    </a:r>
                  </a:p>
                </c:rich>
              </c:tx>
              <c:spPr>
                <a:solidFill>
                  <a:srgbClr val="CC0099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7C7-4C5F-A186-98D04B40AEAB}"/>
                </c:ext>
              </c:extLst>
            </c:dLbl>
            <c:dLbl>
              <c:idx val="3"/>
              <c:layout>
                <c:manualLayout>
                  <c:x val="2.9100529100529005E-2"/>
                  <c:y val="-0.1892831044883942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11AD71B-A684-4AB8-930D-B62064A7927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27%</a:t>
                    </a:r>
                  </a:p>
                </c:rich>
              </c:tx>
              <c:spPr>
                <a:solidFill>
                  <a:srgbClr val="CC0099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7C7-4C5F-A186-98D04B40AEAB}"/>
                </c:ext>
              </c:extLst>
            </c:dLbl>
            <c:dLbl>
              <c:idx val="4"/>
              <c:layout>
                <c:manualLayout>
                  <c:x val="8.2010582010581964E-2"/>
                  <c:y val="0.15588020369632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C580136-3AB4-4A29-9238-1E2C7D0AA61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6E448E9-3208-461D-86DA-3590E85A14E9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solidFill>
                  <a:srgbClr val="CC0099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7C7-4C5F-A186-98D04B40AEAB}"/>
                </c:ext>
              </c:extLst>
            </c:dLbl>
            <c:spPr>
              <a:solidFill>
                <a:srgbClr val="CC0099"/>
              </a:solidFill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6-4CA2-8D15-702186911A8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7C7-4C5F-A186-98D04B40AEAB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7C7-4C5F-A186-98D04B40AEA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7C7-4C5F-A186-98D04B40AEAB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7C7-4C5F-A186-98D04B40AEAB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7C7-4C5F-A186-98D04B40AEA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shade val="53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7C7-4C5F-A186-98D04B40AEA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shade val="7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A7C7-4C5F-A186-98D04B40AEA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7C7-4C5F-A186-98D04B40AEA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tint val="77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A7C7-4C5F-A186-98D04B40AEA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tint val="54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7C7-4C5F-A186-98D04B40AEA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3'!$H$2:$H$6</c:f>
              <c:numCache>
                <c:formatCode>0%</c:formatCode>
                <c:ptCount val="5"/>
                <c:pt idx="0">
                  <c:v>0.13</c:v>
                </c:pt>
                <c:pt idx="1">
                  <c:v>7.0000000000000007E-2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6-4CA2-8D15-702186911A8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solidFill>
          <a:srgbClr val="FF9999"/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M,</a:t>
            </a:r>
            <a:r>
              <a:rPr lang="es-MX" baseline="0"/>
              <a:t> Md, MO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025590551181102E-2"/>
          <c:y val="0.21747703412073491"/>
          <c:w val="0.86515507436570427"/>
          <c:h val="0.6982717264508603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'M, Md, Mo.'!$E$3:$E$5</c:f>
              <c:strCache>
                <c:ptCount val="3"/>
                <c:pt idx="0">
                  <c:v>M</c:v>
                </c:pt>
                <c:pt idx="1">
                  <c:v>Md</c:v>
                </c:pt>
                <c:pt idx="2">
                  <c:v>Mo</c:v>
                </c:pt>
              </c:strCache>
            </c:strRef>
          </c:cat>
          <c:val>
            <c:numRef>
              <c:f>'M, Md, Mo.'!$F$3:$F$5</c:f>
              <c:numCache>
                <c:formatCode>General</c:formatCode>
                <c:ptCount val="3"/>
                <c:pt idx="0">
                  <c:v>15.2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D-4F48-8BB2-F8E130BE2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408173024"/>
        <c:axId val="408174008"/>
      </c:barChart>
      <c:catAx>
        <c:axId val="408173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8174008"/>
        <c:crosses val="autoZero"/>
        <c:auto val="1"/>
        <c:lblAlgn val="ctr"/>
        <c:lblOffset val="100"/>
        <c:noMultiLvlLbl val="0"/>
      </c:catAx>
      <c:valAx>
        <c:axId val="40817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81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Media,</a:t>
            </a:r>
            <a:r>
              <a:rPr lang="es-MX" baseline="0"/>
              <a:t> Mediana y Moda.</a:t>
            </a:r>
            <a:endParaRPr lang="es-MX"/>
          </a:p>
        </c:rich>
      </c:tx>
      <c:layout>
        <c:manualLayout>
          <c:xMode val="edge"/>
          <c:yMode val="edge"/>
          <c:x val="0.3176944444444444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7803149606299212E-2"/>
          <c:y val="0.18097222222222226"/>
          <c:w val="0.89337751531058618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FF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'Ejemplo 1 m, md, mo.'!$E$4:$E$6</c:f>
              <c:numCache>
                <c:formatCode>General</c:formatCode>
                <c:ptCount val="3"/>
                <c:pt idx="0">
                  <c:v>18.8</c:v>
                </c:pt>
                <c:pt idx="1">
                  <c:v>19.5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B-41CC-8E78-3E437828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33342448"/>
        <c:axId val="333348352"/>
      </c:barChart>
      <c:catAx>
        <c:axId val="333342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3348352"/>
        <c:crosses val="autoZero"/>
        <c:auto val="1"/>
        <c:lblAlgn val="ctr"/>
        <c:lblOffset val="100"/>
        <c:noMultiLvlLbl val="0"/>
      </c:catAx>
      <c:valAx>
        <c:axId val="33334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3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Media,</a:t>
            </a:r>
            <a:r>
              <a:rPr lang="es-MX" baseline="0"/>
              <a:t> Mediana y Moda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EEB6F4"/>
            </a:solidFill>
            <a:ln>
              <a:noFill/>
            </a:ln>
            <a:effectLst/>
            <a:sp3d/>
          </c:spPr>
          <c:invertIfNegative val="0"/>
          <c:cat>
            <c:strRef>
              <c:f>'ejemplo 2 m, md mo.'!$E$3:$E$5</c:f>
              <c:strCache>
                <c:ptCount val="3"/>
                <c:pt idx="0">
                  <c:v>M</c:v>
                </c:pt>
                <c:pt idx="1">
                  <c:v>Md</c:v>
                </c:pt>
                <c:pt idx="2">
                  <c:v>Mo</c:v>
                </c:pt>
              </c:strCache>
            </c:strRef>
          </c:cat>
          <c:val>
            <c:numRef>
              <c:f>'ejemplo 2 m, md mo.'!$F$3:$F$5</c:f>
              <c:numCache>
                <c:formatCode>General</c:formatCode>
                <c:ptCount val="3"/>
                <c:pt idx="0">
                  <c:v>8.6999999999999993</c:v>
                </c:pt>
                <c:pt idx="1">
                  <c:v>9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F-4761-9306-41D541F0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5064168"/>
        <c:axId val="415061544"/>
        <c:axId val="0"/>
      </c:bar3DChart>
      <c:catAx>
        <c:axId val="41506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5061544"/>
        <c:crosses val="autoZero"/>
        <c:auto val="1"/>
        <c:lblAlgn val="ctr"/>
        <c:lblOffset val="100"/>
        <c:noMultiLvlLbl val="0"/>
      </c:catAx>
      <c:valAx>
        <c:axId val="41506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506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7</xdr:row>
      <xdr:rowOff>71438</xdr:rowOff>
    </xdr:from>
    <xdr:to>
      <xdr:col>6</xdr:col>
      <xdr:colOff>352425</xdr:colOff>
      <xdr:row>16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BA70A1-3CC8-4597-A964-F08750B1A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7</xdr:row>
      <xdr:rowOff>128587</xdr:rowOff>
    </xdr:from>
    <xdr:to>
      <xdr:col>11</xdr:col>
      <xdr:colOff>257174</xdr:colOff>
      <xdr:row>16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4BAC0FE-777E-4367-B369-FCB5DFCA0C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457200</xdr:colOff>
      <xdr:row>16</xdr:row>
      <xdr:rowOff>185737</xdr:rowOff>
    </xdr:from>
    <xdr:to>
      <xdr:col>9</xdr:col>
      <xdr:colOff>180975</xdr:colOff>
      <xdr:row>27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6A20176-985A-4E80-AA06-AB53F926A5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592667</xdr:colOff>
      <xdr:row>14</xdr:row>
      <xdr:rowOff>132821</xdr:rowOff>
    </xdr:from>
    <xdr:to>
      <xdr:col>15</xdr:col>
      <xdr:colOff>249767</xdr:colOff>
      <xdr:row>26</xdr:row>
      <xdr:rowOff>118534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4F8D20-3BED-4A1D-B83D-ADFC30731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699557</xdr:colOff>
      <xdr:row>9</xdr:row>
      <xdr:rowOff>147635</xdr:rowOff>
    </xdr:from>
    <xdr:to>
      <xdr:col>8</xdr:col>
      <xdr:colOff>623358</xdr:colOff>
      <xdr:row>21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A6161D-AB67-4038-960A-D74A4FAA2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424393</xdr:colOff>
      <xdr:row>0</xdr:row>
      <xdr:rowOff>404811</xdr:rowOff>
    </xdr:from>
    <xdr:to>
      <xdr:col>15</xdr:col>
      <xdr:colOff>652993</xdr:colOff>
      <xdr:row>12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0A3C10-12D5-4FFB-8910-15AD61036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433387</xdr:colOff>
      <xdr:row>7</xdr:row>
      <xdr:rowOff>9525</xdr:rowOff>
    </xdr:from>
    <xdr:to>
      <xdr:col>9</xdr:col>
      <xdr:colOff>433387</xdr:colOff>
      <xdr:row>21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9525</xdr:rowOff>
    </xdr:from>
    <xdr:to>
      <xdr:col>12</xdr:col>
      <xdr:colOff>0</xdr:colOff>
      <xdr:row>15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1</xdr:row>
      <xdr:rowOff>161925</xdr:rowOff>
    </xdr:from>
    <xdr:to>
      <xdr:col>12</xdr:col>
      <xdr:colOff>742950</xdr:colOff>
      <xdr:row>16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1</xdr:row>
      <xdr:rowOff>19050</xdr:rowOff>
    </xdr:from>
    <xdr:to>
      <xdr:col>12</xdr:col>
      <xdr:colOff>742950</xdr:colOff>
      <xdr:row>15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J5" sqref="J5"/>
    </sheetView>
  </sheetViews>
  <sheetFormatPr baseColWidth="10" defaultRowHeight="15" x14ac:dyDescent="0.25"/>
  <cols>
    <col min="1" max="1" width="49.140625" customWidth="1"/>
  </cols>
  <sheetData>
    <row r="1" spans="1:8" ht="45" x14ac:dyDescent="0.25">
      <c r="A1" s="1" t="s">
        <v>0</v>
      </c>
      <c r="B1" t="s">
        <v>17</v>
      </c>
      <c r="E1" s="8" t="s">
        <v>21</v>
      </c>
      <c r="F1" s="2" t="s">
        <v>18</v>
      </c>
      <c r="G1" s="4" t="s">
        <v>19</v>
      </c>
      <c r="H1" s="6" t="s">
        <v>20</v>
      </c>
    </row>
    <row r="2" spans="1:8" x14ac:dyDescent="0.25">
      <c r="A2" t="s">
        <v>1</v>
      </c>
      <c r="B2">
        <v>1</v>
      </c>
      <c r="E2" s="9">
        <v>1</v>
      </c>
      <c r="F2" s="3">
        <f>COUNTIF(B2:B16,E2)</f>
        <v>4</v>
      </c>
      <c r="G2" s="5">
        <f>F2/F7</f>
        <v>0.26666666666666666</v>
      </c>
      <c r="H2" s="7">
        <f>G2</f>
        <v>0.26666666666666666</v>
      </c>
    </row>
    <row r="3" spans="1:8" x14ac:dyDescent="0.25">
      <c r="A3" t="s">
        <v>2</v>
      </c>
      <c r="B3">
        <v>3</v>
      </c>
      <c r="E3" s="9">
        <v>2</v>
      </c>
      <c r="F3" s="3">
        <f>COUNTIF(B3:B17,E3)</f>
        <v>2</v>
      </c>
      <c r="G3" s="5">
        <f>F3/F7</f>
        <v>0.13333333333333333</v>
      </c>
      <c r="H3" s="7">
        <f t="shared" ref="H3:H6" si="0">G3</f>
        <v>0.13333333333333333</v>
      </c>
    </row>
    <row r="4" spans="1:8" x14ac:dyDescent="0.25">
      <c r="A4" t="s">
        <v>3</v>
      </c>
      <c r="B4">
        <v>4</v>
      </c>
      <c r="E4" s="9">
        <v>3</v>
      </c>
      <c r="F4" s="3">
        <f>COUNTIF(B2:B16,E4)</f>
        <v>3</v>
      </c>
      <c r="G4" s="5">
        <f>F4/F7</f>
        <v>0.2</v>
      </c>
      <c r="H4" s="7">
        <f t="shared" si="0"/>
        <v>0.2</v>
      </c>
    </row>
    <row r="5" spans="1:8" x14ac:dyDescent="0.25">
      <c r="A5" t="s">
        <v>4</v>
      </c>
      <c r="B5">
        <v>5</v>
      </c>
      <c r="E5" s="9">
        <v>4</v>
      </c>
      <c r="F5" s="3">
        <f>COUNTIF(B2:B16,E5)</f>
        <v>3</v>
      </c>
      <c r="G5" s="5">
        <f>F5/F7</f>
        <v>0.2</v>
      </c>
      <c r="H5" s="7">
        <f t="shared" si="0"/>
        <v>0.2</v>
      </c>
    </row>
    <row r="6" spans="1:8" x14ac:dyDescent="0.25">
      <c r="A6" t="s">
        <v>5</v>
      </c>
      <c r="B6">
        <v>2</v>
      </c>
      <c r="E6" s="9">
        <v>5</v>
      </c>
      <c r="F6" s="3">
        <f>COUNTIF(B2:B16,E6)</f>
        <v>3</v>
      </c>
      <c r="G6" s="5">
        <f>F6/F7</f>
        <v>0.2</v>
      </c>
      <c r="H6" s="7">
        <f t="shared" si="0"/>
        <v>0.2</v>
      </c>
    </row>
    <row r="7" spans="1:8" x14ac:dyDescent="0.25">
      <c r="A7" t="s">
        <v>6</v>
      </c>
      <c r="B7">
        <v>1</v>
      </c>
      <c r="E7" s="10"/>
      <c r="F7" s="10">
        <f>SUM(F2:F6)</f>
        <v>15</v>
      </c>
      <c r="G7" s="10"/>
      <c r="H7" s="10"/>
    </row>
    <row r="8" spans="1:8" x14ac:dyDescent="0.25">
      <c r="A8" t="s">
        <v>7</v>
      </c>
      <c r="B8">
        <v>3</v>
      </c>
    </row>
    <row r="9" spans="1:8" x14ac:dyDescent="0.25">
      <c r="A9" t="s">
        <v>8</v>
      </c>
      <c r="B9">
        <v>3</v>
      </c>
    </row>
    <row r="10" spans="1:8" x14ac:dyDescent="0.25">
      <c r="A10" t="s">
        <v>9</v>
      </c>
      <c r="B10">
        <v>2</v>
      </c>
    </row>
    <row r="11" spans="1:8" x14ac:dyDescent="0.25">
      <c r="A11" t="s">
        <v>10</v>
      </c>
      <c r="B11">
        <v>5</v>
      </c>
    </row>
    <row r="12" spans="1:8" x14ac:dyDescent="0.25">
      <c r="A12" t="s">
        <v>11</v>
      </c>
      <c r="B12">
        <v>4</v>
      </c>
    </row>
    <row r="13" spans="1:8" x14ac:dyDescent="0.25">
      <c r="A13" t="s">
        <v>12</v>
      </c>
      <c r="B13">
        <v>4</v>
      </c>
      <c r="G13" s="1" t="s">
        <v>16</v>
      </c>
    </row>
    <row r="14" spans="1:8" x14ac:dyDescent="0.25">
      <c r="A14" t="s">
        <v>13</v>
      </c>
      <c r="B14">
        <v>1</v>
      </c>
    </row>
    <row r="15" spans="1:8" x14ac:dyDescent="0.25">
      <c r="A15" t="s">
        <v>14</v>
      </c>
      <c r="B15">
        <v>1</v>
      </c>
    </row>
    <row r="16" spans="1:8" x14ac:dyDescent="0.25">
      <c r="A16" t="s">
        <v>15</v>
      </c>
      <c r="B16">
        <v>5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90" zoomScaleNormal="90" workbookViewId="0">
      <selection activeCell="I3" sqref="I3"/>
    </sheetView>
  </sheetViews>
  <sheetFormatPr baseColWidth="10" defaultRowHeight="15" x14ac:dyDescent="0.25"/>
  <cols>
    <col min="1" max="1" width="34.28515625" customWidth="1"/>
  </cols>
  <sheetData>
    <row r="1" spans="1:8" ht="45" x14ac:dyDescent="0.25">
      <c r="A1" s="18" t="s">
        <v>48</v>
      </c>
      <c r="B1" s="11" t="s">
        <v>22</v>
      </c>
      <c r="E1" s="15" t="s">
        <v>23</v>
      </c>
      <c r="F1" s="15" t="s">
        <v>25</v>
      </c>
      <c r="G1" s="15" t="s">
        <v>24</v>
      </c>
      <c r="H1" s="15" t="s">
        <v>26</v>
      </c>
    </row>
    <row r="2" spans="1:8" x14ac:dyDescent="0.25">
      <c r="A2" t="s">
        <v>29</v>
      </c>
      <c r="B2" s="11">
        <v>4</v>
      </c>
      <c r="E2" s="12">
        <v>1</v>
      </c>
      <c r="F2" s="12">
        <f>COUNTIF(B2:B16,E2)</f>
        <v>2</v>
      </c>
      <c r="G2" s="16">
        <f>F2/F7</f>
        <v>0.13333333333333333</v>
      </c>
      <c r="H2" s="19">
        <v>0.13</v>
      </c>
    </row>
    <row r="3" spans="1:8" x14ac:dyDescent="0.25">
      <c r="A3" t="s">
        <v>30</v>
      </c>
      <c r="B3" s="11">
        <v>5</v>
      </c>
      <c r="E3" s="12">
        <v>2</v>
      </c>
      <c r="F3" s="12">
        <f>COUNTIF(B2:B16,E3)</f>
        <v>1</v>
      </c>
      <c r="G3" s="16">
        <f>F3/F7</f>
        <v>6.6666666666666666E-2</v>
      </c>
      <c r="H3" s="19">
        <v>7.0000000000000007E-2</v>
      </c>
    </row>
    <row r="4" spans="1:8" x14ac:dyDescent="0.25">
      <c r="A4" t="s">
        <v>31</v>
      </c>
      <c r="B4" s="11">
        <v>3</v>
      </c>
      <c r="E4" s="12">
        <v>3</v>
      </c>
      <c r="F4" s="12">
        <f>COUNTIF(B2:B16,E4)</f>
        <v>3</v>
      </c>
      <c r="G4" s="16">
        <f>F4/F7</f>
        <v>0.2</v>
      </c>
      <c r="H4" s="17">
        <f t="shared" ref="H4:H6" si="0">G4</f>
        <v>0.2</v>
      </c>
    </row>
    <row r="5" spans="1:8" x14ac:dyDescent="0.25">
      <c r="A5" t="s">
        <v>32</v>
      </c>
      <c r="B5" s="11">
        <v>4</v>
      </c>
      <c r="E5" s="12">
        <v>4</v>
      </c>
      <c r="F5" s="12">
        <f>COUNTIF(B2:B16,E5)</f>
        <v>4</v>
      </c>
      <c r="G5" s="16">
        <f>F5/F7</f>
        <v>0.26666666666666666</v>
      </c>
      <c r="H5" s="17">
        <f t="shared" si="0"/>
        <v>0.26666666666666666</v>
      </c>
    </row>
    <row r="6" spans="1:8" x14ac:dyDescent="0.25">
      <c r="A6" t="s">
        <v>33</v>
      </c>
      <c r="B6" s="11">
        <v>2</v>
      </c>
      <c r="E6" s="12">
        <v>5</v>
      </c>
      <c r="F6" s="12">
        <f>COUNTIF(B2:B16,E6)</f>
        <v>5</v>
      </c>
      <c r="G6" s="16">
        <f>F6/F7</f>
        <v>0.33333333333333331</v>
      </c>
      <c r="H6" s="17">
        <f t="shared" si="0"/>
        <v>0.33333333333333331</v>
      </c>
    </row>
    <row r="7" spans="1:8" x14ac:dyDescent="0.25">
      <c r="A7" t="s">
        <v>34</v>
      </c>
      <c r="B7" s="11">
        <v>3</v>
      </c>
      <c r="E7" s="12"/>
      <c r="F7" s="12">
        <f>SUM(F2:F6)</f>
        <v>15</v>
      </c>
      <c r="G7" s="12"/>
      <c r="H7" s="12"/>
    </row>
    <row r="8" spans="1:8" x14ac:dyDescent="0.25">
      <c r="A8" t="s">
        <v>35</v>
      </c>
      <c r="B8" s="11">
        <v>5</v>
      </c>
    </row>
    <row r="9" spans="1:8" x14ac:dyDescent="0.25">
      <c r="A9" t="s">
        <v>36</v>
      </c>
      <c r="B9" s="11">
        <v>1</v>
      </c>
    </row>
    <row r="10" spans="1:8" x14ac:dyDescent="0.25">
      <c r="A10" t="s">
        <v>37</v>
      </c>
      <c r="B10" s="11">
        <v>4</v>
      </c>
    </row>
    <row r="11" spans="1:8" x14ac:dyDescent="0.25">
      <c r="A11" t="s">
        <v>38</v>
      </c>
      <c r="B11" s="11">
        <v>3</v>
      </c>
    </row>
    <row r="12" spans="1:8" x14ac:dyDescent="0.25">
      <c r="A12" t="s">
        <v>39</v>
      </c>
      <c r="B12" s="11">
        <v>5</v>
      </c>
    </row>
    <row r="13" spans="1:8" x14ac:dyDescent="0.25">
      <c r="A13" t="s">
        <v>40</v>
      </c>
      <c r="B13" s="11">
        <v>5</v>
      </c>
    </row>
    <row r="14" spans="1:8" x14ac:dyDescent="0.25">
      <c r="A14" t="s">
        <v>41</v>
      </c>
      <c r="B14" s="11">
        <v>4</v>
      </c>
    </row>
    <row r="15" spans="1:8" x14ac:dyDescent="0.25">
      <c r="A15" t="s">
        <v>42</v>
      </c>
      <c r="B15" s="11">
        <v>1</v>
      </c>
    </row>
    <row r="16" spans="1:8" x14ac:dyDescent="0.25">
      <c r="A16" t="s">
        <v>43</v>
      </c>
      <c r="B16" s="11">
        <v>5</v>
      </c>
    </row>
    <row r="20" spans="1:1" x14ac:dyDescent="0.25">
      <c r="A20" s="13" t="s">
        <v>44</v>
      </c>
    </row>
    <row r="21" spans="1:1" x14ac:dyDescent="0.25">
      <c r="A21" s="14" t="s">
        <v>45</v>
      </c>
    </row>
    <row r="22" spans="1:1" x14ac:dyDescent="0.25">
      <c r="A22" s="14" t="s">
        <v>46</v>
      </c>
    </row>
    <row r="23" spans="1:1" x14ac:dyDescent="0.25">
      <c r="A23" s="14" t="s">
        <v>27</v>
      </c>
    </row>
    <row r="24" spans="1:1" x14ac:dyDescent="0.25">
      <c r="A24" s="14" t="s">
        <v>28</v>
      </c>
    </row>
    <row r="25" spans="1:1" x14ac:dyDescent="0.25">
      <c r="A25" s="14" t="s">
        <v>47</v>
      </c>
    </row>
  </sheetData>
  <sortState ref="E2:H6">
    <sortCondition ref="E2"/>
  </sortState>
  <phoneticPr fontId="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1" sqref="B1"/>
    </sheetView>
  </sheetViews>
  <sheetFormatPr baseColWidth="10" defaultRowHeight="15" x14ac:dyDescent="0.25"/>
  <cols>
    <col min="1" max="1" width="31.28515625" customWidth="1"/>
  </cols>
  <sheetData>
    <row r="1" spans="1:6" ht="62.25" customHeight="1" x14ac:dyDescent="0.25">
      <c r="A1" s="21" t="s">
        <v>49</v>
      </c>
      <c r="B1" s="22" t="s">
        <v>70</v>
      </c>
    </row>
    <row r="2" spans="1:6" x14ac:dyDescent="0.25">
      <c r="A2" t="s">
        <v>50</v>
      </c>
      <c r="B2">
        <v>14</v>
      </c>
    </row>
    <row r="3" spans="1:6" x14ac:dyDescent="0.25">
      <c r="A3" t="s">
        <v>51</v>
      </c>
      <c r="B3">
        <v>6</v>
      </c>
      <c r="E3" s="20" t="s">
        <v>71</v>
      </c>
      <c r="F3">
        <f>AVERAGE(B2:B21)</f>
        <v>15.2</v>
      </c>
    </row>
    <row r="4" spans="1:6" x14ac:dyDescent="0.25">
      <c r="A4" t="s">
        <v>52</v>
      </c>
      <c r="B4">
        <v>28</v>
      </c>
      <c r="E4" s="20" t="s">
        <v>72</v>
      </c>
      <c r="F4">
        <f>MEDIAN(B2:B21)</f>
        <v>15</v>
      </c>
    </row>
    <row r="5" spans="1:6" x14ac:dyDescent="0.25">
      <c r="A5" t="s">
        <v>53</v>
      </c>
      <c r="B5">
        <v>15</v>
      </c>
      <c r="E5" s="20" t="s">
        <v>73</v>
      </c>
      <c r="F5">
        <f>MODE(B2:B21)</f>
        <v>15</v>
      </c>
    </row>
    <row r="6" spans="1:6" x14ac:dyDescent="0.25">
      <c r="A6" t="s">
        <v>54</v>
      </c>
      <c r="B6">
        <v>15</v>
      </c>
    </row>
    <row r="7" spans="1:6" x14ac:dyDescent="0.25">
      <c r="A7" t="s">
        <v>55</v>
      </c>
      <c r="B7">
        <v>16</v>
      </c>
    </row>
    <row r="8" spans="1:6" x14ac:dyDescent="0.25">
      <c r="A8" t="s">
        <v>56</v>
      </c>
      <c r="B8">
        <v>3</v>
      </c>
    </row>
    <row r="9" spans="1:6" x14ac:dyDescent="0.25">
      <c r="A9" t="s">
        <v>57</v>
      </c>
      <c r="B9">
        <v>15</v>
      </c>
    </row>
    <row r="10" spans="1:6" x14ac:dyDescent="0.25">
      <c r="A10" t="s">
        <v>58</v>
      </c>
      <c r="B10">
        <v>27</v>
      </c>
    </row>
    <row r="11" spans="1:6" x14ac:dyDescent="0.25">
      <c r="A11" t="s">
        <v>59</v>
      </c>
      <c r="B11">
        <v>13</v>
      </c>
    </row>
    <row r="12" spans="1:6" x14ac:dyDescent="0.25">
      <c r="A12" t="s">
        <v>60</v>
      </c>
      <c r="B12">
        <v>9</v>
      </c>
    </row>
    <row r="13" spans="1:6" x14ac:dyDescent="0.25">
      <c r="A13" t="s">
        <v>61</v>
      </c>
      <c r="B13">
        <v>9</v>
      </c>
    </row>
    <row r="14" spans="1:6" x14ac:dyDescent="0.25">
      <c r="A14" t="s">
        <v>62</v>
      </c>
      <c r="B14">
        <v>21</v>
      </c>
    </row>
    <row r="15" spans="1:6" x14ac:dyDescent="0.25">
      <c r="A15" t="s">
        <v>63</v>
      </c>
      <c r="B15">
        <v>28</v>
      </c>
    </row>
    <row r="16" spans="1:6" x14ac:dyDescent="0.25">
      <c r="A16" t="s">
        <v>64</v>
      </c>
      <c r="B16">
        <v>12</v>
      </c>
    </row>
    <row r="17" spans="1:2" x14ac:dyDescent="0.25">
      <c r="A17" t="s">
        <v>65</v>
      </c>
      <c r="B17">
        <v>12</v>
      </c>
    </row>
    <row r="18" spans="1:2" x14ac:dyDescent="0.25">
      <c r="A18" t="s">
        <v>66</v>
      </c>
      <c r="B18">
        <v>14</v>
      </c>
    </row>
    <row r="19" spans="1:2" x14ac:dyDescent="0.25">
      <c r="A19" t="s">
        <v>67</v>
      </c>
      <c r="B19">
        <v>15</v>
      </c>
    </row>
    <row r="20" spans="1:2" x14ac:dyDescent="0.25">
      <c r="A20" t="s">
        <v>68</v>
      </c>
      <c r="B20">
        <v>15</v>
      </c>
    </row>
    <row r="21" spans="1:2" x14ac:dyDescent="0.25">
      <c r="A21" t="s">
        <v>69</v>
      </c>
      <c r="B21">
        <v>17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0" sqref="E10"/>
    </sheetView>
  </sheetViews>
  <sheetFormatPr baseColWidth="10" defaultRowHeight="15" x14ac:dyDescent="0.25"/>
  <cols>
    <col min="1" max="1" width="28.28515625" customWidth="1"/>
  </cols>
  <sheetData>
    <row r="1" spans="1:5" ht="49.5" x14ac:dyDescent="0.3">
      <c r="A1" s="24" t="s">
        <v>74</v>
      </c>
      <c r="B1" s="23" t="s">
        <v>95</v>
      </c>
    </row>
    <row r="2" spans="1:5" x14ac:dyDescent="0.25">
      <c r="A2" t="s">
        <v>75</v>
      </c>
      <c r="B2">
        <v>23</v>
      </c>
    </row>
    <row r="3" spans="1:5" x14ac:dyDescent="0.25">
      <c r="A3" t="s">
        <v>76</v>
      </c>
      <c r="B3">
        <v>14</v>
      </c>
    </row>
    <row r="4" spans="1:5" x14ac:dyDescent="0.25">
      <c r="A4" t="s">
        <v>77</v>
      </c>
      <c r="B4">
        <v>21</v>
      </c>
      <c r="D4" s="25" t="s">
        <v>71</v>
      </c>
      <c r="E4">
        <f>AVERAGE(B2:B21)</f>
        <v>18.8</v>
      </c>
    </row>
    <row r="5" spans="1:5" x14ac:dyDescent="0.25">
      <c r="A5" t="s">
        <v>78</v>
      </c>
      <c r="B5">
        <v>16</v>
      </c>
      <c r="D5" s="25" t="s">
        <v>72</v>
      </c>
      <c r="E5">
        <f>MEDIAN(B2:B21)</f>
        <v>19.5</v>
      </c>
    </row>
    <row r="6" spans="1:5" x14ac:dyDescent="0.25">
      <c r="A6" t="s">
        <v>79</v>
      </c>
      <c r="B6">
        <v>19</v>
      </c>
      <c r="D6" s="25" t="s">
        <v>73</v>
      </c>
      <c r="E6">
        <f>MODE(B2:B21)</f>
        <v>21</v>
      </c>
    </row>
    <row r="7" spans="1:5" x14ac:dyDescent="0.25">
      <c r="A7" t="s">
        <v>80</v>
      </c>
      <c r="B7">
        <v>20</v>
      </c>
    </row>
    <row r="8" spans="1:5" x14ac:dyDescent="0.25">
      <c r="A8" t="s">
        <v>81</v>
      </c>
      <c r="B8">
        <v>17</v>
      </c>
    </row>
    <row r="9" spans="1:5" x14ac:dyDescent="0.25">
      <c r="A9" t="s">
        <v>82</v>
      </c>
      <c r="B9">
        <v>24</v>
      </c>
    </row>
    <row r="10" spans="1:5" x14ac:dyDescent="0.25">
      <c r="A10" t="s">
        <v>83</v>
      </c>
      <c r="B10">
        <v>17</v>
      </c>
    </row>
    <row r="11" spans="1:5" x14ac:dyDescent="0.25">
      <c r="A11" t="s">
        <v>84</v>
      </c>
      <c r="B11">
        <v>21</v>
      </c>
    </row>
    <row r="12" spans="1:5" x14ac:dyDescent="0.25">
      <c r="A12" t="s">
        <v>85</v>
      </c>
      <c r="B12">
        <v>24</v>
      </c>
    </row>
    <row r="13" spans="1:5" x14ac:dyDescent="0.25">
      <c r="A13" t="s">
        <v>86</v>
      </c>
      <c r="B13">
        <v>22</v>
      </c>
    </row>
    <row r="14" spans="1:5" x14ac:dyDescent="0.25">
      <c r="A14" t="s">
        <v>87</v>
      </c>
      <c r="B14">
        <v>18</v>
      </c>
    </row>
    <row r="15" spans="1:5" x14ac:dyDescent="0.25">
      <c r="A15" t="s">
        <v>88</v>
      </c>
      <c r="B15">
        <v>13</v>
      </c>
    </row>
    <row r="16" spans="1:5" x14ac:dyDescent="0.25">
      <c r="A16" t="s">
        <v>89</v>
      </c>
      <c r="B16">
        <v>10</v>
      </c>
    </row>
    <row r="17" spans="1:2" x14ac:dyDescent="0.25">
      <c r="A17" t="s">
        <v>90</v>
      </c>
      <c r="B17">
        <v>19</v>
      </c>
    </row>
    <row r="18" spans="1:2" x14ac:dyDescent="0.25">
      <c r="A18" t="s">
        <v>91</v>
      </c>
      <c r="B18">
        <v>20</v>
      </c>
    </row>
    <row r="19" spans="1:2" x14ac:dyDescent="0.25">
      <c r="A19" t="s">
        <v>92</v>
      </c>
      <c r="B19">
        <v>21</v>
      </c>
    </row>
    <row r="20" spans="1:2" x14ac:dyDescent="0.25">
      <c r="A20" t="s">
        <v>93</v>
      </c>
      <c r="B20">
        <v>17</v>
      </c>
    </row>
    <row r="21" spans="1:2" x14ac:dyDescent="0.25">
      <c r="A21" t="s">
        <v>94</v>
      </c>
      <c r="B21">
        <v>20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4" sqref="F4"/>
    </sheetView>
  </sheetViews>
  <sheetFormatPr baseColWidth="10" defaultRowHeight="15" x14ac:dyDescent="0.25"/>
  <cols>
    <col min="1" max="1" width="20.7109375" customWidth="1"/>
    <col min="2" max="2" width="17.85546875" customWidth="1"/>
  </cols>
  <sheetData>
    <row r="1" spans="1:6" ht="103.5" x14ac:dyDescent="0.25">
      <c r="A1" s="26" t="s">
        <v>96</v>
      </c>
      <c r="B1" s="27" t="s">
        <v>98</v>
      </c>
    </row>
    <row r="2" spans="1:6" x14ac:dyDescent="0.25">
      <c r="A2" t="s">
        <v>97</v>
      </c>
      <c r="B2">
        <v>8</v>
      </c>
    </row>
    <row r="3" spans="1:6" x14ac:dyDescent="0.25">
      <c r="A3" t="s">
        <v>76</v>
      </c>
      <c r="B3">
        <v>10</v>
      </c>
      <c r="E3" s="25" t="s">
        <v>71</v>
      </c>
      <c r="F3">
        <f>AVERAGE(B2:B21)</f>
        <v>8.6999999999999993</v>
      </c>
    </row>
    <row r="4" spans="1:6" x14ac:dyDescent="0.25">
      <c r="A4" t="s">
        <v>77</v>
      </c>
      <c r="B4">
        <v>4</v>
      </c>
      <c r="E4" s="25" t="s">
        <v>72</v>
      </c>
      <c r="F4">
        <f>MEDIAN(B2:B21)</f>
        <v>9</v>
      </c>
    </row>
    <row r="5" spans="1:6" x14ac:dyDescent="0.25">
      <c r="A5" t="s">
        <v>78</v>
      </c>
      <c r="B5">
        <v>2</v>
      </c>
      <c r="E5" s="25" t="s">
        <v>73</v>
      </c>
      <c r="F5">
        <f>MODE(B2:B21)</f>
        <v>10</v>
      </c>
    </row>
    <row r="6" spans="1:6" x14ac:dyDescent="0.25">
      <c r="A6" t="s">
        <v>79</v>
      </c>
      <c r="B6">
        <v>7</v>
      </c>
    </row>
    <row r="7" spans="1:6" x14ac:dyDescent="0.25">
      <c r="A7" t="s">
        <v>80</v>
      </c>
      <c r="B7">
        <v>9</v>
      </c>
    </row>
    <row r="8" spans="1:6" x14ac:dyDescent="0.25">
      <c r="A8" t="s">
        <v>81</v>
      </c>
      <c r="B8">
        <v>12</v>
      </c>
    </row>
    <row r="9" spans="1:6" x14ac:dyDescent="0.25">
      <c r="A9" t="s">
        <v>82</v>
      </c>
      <c r="B9">
        <v>7</v>
      </c>
    </row>
    <row r="10" spans="1:6" x14ac:dyDescent="0.25">
      <c r="A10" t="s">
        <v>83</v>
      </c>
      <c r="B10">
        <v>13</v>
      </c>
    </row>
    <row r="11" spans="1:6" x14ac:dyDescent="0.25">
      <c r="A11" t="s">
        <v>84</v>
      </c>
      <c r="B11">
        <v>9</v>
      </c>
    </row>
    <row r="12" spans="1:6" x14ac:dyDescent="0.25">
      <c r="A12" t="s">
        <v>85</v>
      </c>
      <c r="B12">
        <v>10</v>
      </c>
    </row>
    <row r="13" spans="1:6" x14ac:dyDescent="0.25">
      <c r="A13" t="s">
        <v>86</v>
      </c>
      <c r="B13">
        <v>15</v>
      </c>
    </row>
    <row r="14" spans="1:6" x14ac:dyDescent="0.25">
      <c r="A14" t="s">
        <v>87</v>
      </c>
      <c r="B14">
        <v>4</v>
      </c>
    </row>
    <row r="15" spans="1:6" x14ac:dyDescent="0.25">
      <c r="A15" t="s">
        <v>88</v>
      </c>
      <c r="B15">
        <v>17</v>
      </c>
    </row>
    <row r="16" spans="1:6" x14ac:dyDescent="0.25">
      <c r="A16" t="s">
        <v>89</v>
      </c>
      <c r="B16">
        <v>9</v>
      </c>
    </row>
    <row r="17" spans="1:2" x14ac:dyDescent="0.25">
      <c r="A17" t="s">
        <v>90</v>
      </c>
      <c r="B17">
        <v>10</v>
      </c>
    </row>
    <row r="18" spans="1:2" x14ac:dyDescent="0.25">
      <c r="A18" t="s">
        <v>91</v>
      </c>
      <c r="B18">
        <v>10</v>
      </c>
    </row>
    <row r="19" spans="1:2" x14ac:dyDescent="0.25">
      <c r="A19" t="s">
        <v>92</v>
      </c>
      <c r="B19">
        <v>7</v>
      </c>
    </row>
    <row r="20" spans="1:2" x14ac:dyDescent="0.25">
      <c r="A20" t="s">
        <v>93</v>
      </c>
      <c r="B20">
        <v>2</v>
      </c>
    </row>
    <row r="21" spans="1:2" x14ac:dyDescent="0.25">
      <c r="A21" t="s">
        <v>94</v>
      </c>
      <c r="B21">
        <v>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F1" sqref="F1"/>
    </sheetView>
  </sheetViews>
  <sheetFormatPr baseColWidth="10" defaultRowHeight="15" x14ac:dyDescent="0.25"/>
  <cols>
    <col min="1" max="1" width="22.140625" customWidth="1"/>
  </cols>
  <sheetData>
    <row r="1" spans="1:5" ht="60" x14ac:dyDescent="0.25">
      <c r="A1" s="28" t="s">
        <v>99</v>
      </c>
      <c r="B1" s="29" t="s">
        <v>100</v>
      </c>
    </row>
    <row r="2" spans="1:5" x14ac:dyDescent="0.25">
      <c r="A2" t="s">
        <v>75</v>
      </c>
      <c r="B2">
        <v>60</v>
      </c>
    </row>
    <row r="3" spans="1:5" x14ac:dyDescent="0.25">
      <c r="A3" t="s">
        <v>76</v>
      </c>
      <c r="B3">
        <v>50</v>
      </c>
    </row>
    <row r="4" spans="1:5" x14ac:dyDescent="0.25">
      <c r="A4" t="s">
        <v>77</v>
      </c>
      <c r="B4">
        <v>75</v>
      </c>
    </row>
    <row r="5" spans="1:5" x14ac:dyDescent="0.25">
      <c r="A5" t="s">
        <v>78</v>
      </c>
      <c r="B5">
        <v>30</v>
      </c>
      <c r="D5" s="30" t="s">
        <v>71</v>
      </c>
      <c r="E5">
        <f>AVERAGE(B2:B21)</f>
        <v>53</v>
      </c>
    </row>
    <row r="6" spans="1:5" x14ac:dyDescent="0.25">
      <c r="A6" t="s">
        <v>79</v>
      </c>
      <c r="B6">
        <v>45</v>
      </c>
      <c r="D6" s="30" t="s">
        <v>72</v>
      </c>
      <c r="E6">
        <f>MEDIAN(B2:B21)</f>
        <v>52.5</v>
      </c>
    </row>
    <row r="7" spans="1:5" x14ac:dyDescent="0.25">
      <c r="A7" t="s">
        <v>80</v>
      </c>
      <c r="B7">
        <v>70</v>
      </c>
      <c r="D7" s="30" t="s">
        <v>73</v>
      </c>
      <c r="E7">
        <f>MODE(B2:B21)</f>
        <v>60</v>
      </c>
    </row>
    <row r="8" spans="1:5" x14ac:dyDescent="0.25">
      <c r="A8" t="s">
        <v>81</v>
      </c>
      <c r="B8">
        <v>60</v>
      </c>
    </row>
    <row r="9" spans="1:5" x14ac:dyDescent="0.25">
      <c r="A9" t="s">
        <v>82</v>
      </c>
      <c r="B9">
        <v>55</v>
      </c>
    </row>
    <row r="10" spans="1:5" x14ac:dyDescent="0.25">
      <c r="A10" t="s">
        <v>83</v>
      </c>
      <c r="B10">
        <v>65</v>
      </c>
    </row>
    <row r="11" spans="1:5" x14ac:dyDescent="0.25">
      <c r="A11" t="s">
        <v>84</v>
      </c>
      <c r="B11">
        <v>40</v>
      </c>
    </row>
    <row r="12" spans="1:5" x14ac:dyDescent="0.25">
      <c r="A12" t="s">
        <v>85</v>
      </c>
      <c r="B12">
        <v>35</v>
      </c>
    </row>
    <row r="13" spans="1:5" x14ac:dyDescent="0.25">
      <c r="A13" t="s">
        <v>86</v>
      </c>
      <c r="B13">
        <v>50</v>
      </c>
    </row>
    <row r="14" spans="1:5" x14ac:dyDescent="0.25">
      <c r="A14" t="s">
        <v>87</v>
      </c>
      <c r="B14">
        <v>70</v>
      </c>
    </row>
    <row r="15" spans="1:5" x14ac:dyDescent="0.25">
      <c r="A15" t="s">
        <v>88</v>
      </c>
      <c r="B15">
        <v>50</v>
      </c>
    </row>
    <row r="16" spans="1:5" x14ac:dyDescent="0.25">
      <c r="A16" t="s">
        <v>89</v>
      </c>
      <c r="B16">
        <v>45</v>
      </c>
    </row>
    <row r="17" spans="1:2" x14ac:dyDescent="0.25">
      <c r="A17" t="s">
        <v>90</v>
      </c>
      <c r="B17">
        <v>60</v>
      </c>
    </row>
    <row r="18" spans="1:2" x14ac:dyDescent="0.25">
      <c r="A18" t="s">
        <v>91</v>
      </c>
      <c r="B18">
        <v>65</v>
      </c>
    </row>
    <row r="19" spans="1:2" x14ac:dyDescent="0.25">
      <c r="A19" t="s">
        <v>92</v>
      </c>
      <c r="B19">
        <v>60</v>
      </c>
    </row>
    <row r="20" spans="1:2" x14ac:dyDescent="0.25">
      <c r="A20" t="s">
        <v>93</v>
      </c>
      <c r="B20">
        <v>30</v>
      </c>
    </row>
    <row r="21" spans="1:2" x14ac:dyDescent="0.25">
      <c r="A21" t="s">
        <v>94</v>
      </c>
      <c r="B21">
        <v>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 y fr ejemplo</vt:lpstr>
      <vt:lpstr>item 3</vt:lpstr>
      <vt:lpstr>M, Md, Mo.</vt:lpstr>
      <vt:lpstr>Ejemplo 1 m, md, mo.</vt:lpstr>
      <vt:lpstr>ejemplo 2 m, md mo.</vt:lpstr>
      <vt:lpstr>ejemplo 3 M,Md,Mo.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Vargas</dc:creator>
  <cp:lastModifiedBy>Usuario</cp:lastModifiedBy>
  <dcterms:created xsi:type="dcterms:W3CDTF">2021-08-27T16:02:04Z</dcterms:created>
  <dcterms:modified xsi:type="dcterms:W3CDTF">2021-09-11T02:14:03Z</dcterms:modified>
</cp:coreProperties>
</file>